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30" windowWidth="9720" windowHeight="6795" activeTab="3"/>
  </bookViews>
  <sheets>
    <sheet name="Arkusz1" sheetId="1" r:id="rId1"/>
    <sheet name="Arkusz2" sheetId="2" r:id="rId2"/>
    <sheet name="Arkusz5" sheetId="3" r:id="rId3"/>
    <sheet name="Arkusz4" sheetId="4" r:id="rId4"/>
    <sheet name="Arkusz9" sheetId="5" r:id="rId5"/>
    <sheet name="Arkusz3" sheetId="6" r:id="rId6"/>
  </sheets>
  <externalReferences>
    <externalReference r:id="rId9"/>
  </externalReferences>
  <definedNames>
    <definedName name="dzialania">'Arkusz2'!$J$8,'Arkusz2'!$J$13,'Arkusz2'!$J$18,'Arkusz2'!$J$23,'Arkusz2'!$J$28</definedName>
    <definedName name="DzialaniaLos">'Arkusz2'!$C$1:$L$1</definedName>
    <definedName name="Gra1" localSheetId="5">'Arkusz3'!$A$1:$X$1</definedName>
    <definedName name="Kwadrat" localSheetId="4">'[1]Arkusz5'!$Q$3:$AA$6,'[1]Arkusz5'!$Q$7:$X$7</definedName>
    <definedName name="Sprawdzian">'Arkusz5'!$J$5,'Arkusz5'!$J$10,'Arkusz5'!$J$15,'Arkusz5'!$J$20,'Arkusz5'!$J$25,'Arkusz5'!$V$5,'Arkusz5'!$V$10,'Arkusz5'!$V$15,'Arkusz5'!$V$20,'Arkusz5'!$V$25</definedName>
    <definedName name="SprawdzianLos">'Arkusz5'!$C$1:$V$1</definedName>
  </definedNames>
  <calcPr fullCalcOnLoad="1"/>
</workbook>
</file>

<file path=xl/comments5.xml><?xml version="1.0" encoding="utf-8"?>
<comments xmlns="http://schemas.openxmlformats.org/spreadsheetml/2006/main">
  <authors>
    <author>Kryzanowska</author>
  </authors>
  <commentList>
    <comment ref="I25" authorId="0">
      <text>
        <r>
          <rPr>
            <b/>
            <sz val="12"/>
            <color indexed="62"/>
            <rFont val="Arial CE"/>
            <family val="2"/>
          </rPr>
          <t xml:space="preserve">Dodatkowe informacje.
</t>
        </r>
      </text>
    </comment>
  </commentList>
</comments>
</file>

<file path=xl/comments6.xml><?xml version="1.0" encoding="utf-8"?>
<comments xmlns="http://schemas.openxmlformats.org/spreadsheetml/2006/main">
  <authors>
    <author>Bartosz Krzyzanowski</author>
  </authors>
  <commentList>
    <comment ref="B2" authorId="0">
      <text>
        <r>
          <rPr>
            <b/>
            <sz val="12"/>
            <color indexed="62"/>
            <rFont val="Arial"/>
            <family val="2"/>
          </rPr>
          <t xml:space="preserve">Gra ma dwa poziomy trudności:
POZIOM 1 –  polega na klikaniu w dwie liczby całkowite, których suma jest równa danej liczbie,
POZIOM 2 –  zasady jak wyżej, tyle że liczby są zakryte i należy zapamiętać ich położenie. </t>
        </r>
      </text>
    </comment>
  </commentList>
</comments>
</file>

<file path=xl/sharedStrings.xml><?xml version="1.0" encoding="utf-8"?>
<sst xmlns="http://schemas.openxmlformats.org/spreadsheetml/2006/main" count="74" uniqueCount="42">
  <si>
    <t>+</t>
  </si>
  <si>
    <t>=</t>
  </si>
  <si>
    <t>BezWar</t>
  </si>
  <si>
    <t>Min</t>
  </si>
  <si>
    <t>Wynik</t>
  </si>
  <si>
    <t>NrKl1</t>
  </si>
  <si>
    <t>NrKl2</t>
  </si>
  <si>
    <t>IleKli</t>
  </si>
  <si>
    <t>ilePar</t>
  </si>
  <si>
    <t>ileKliknięć</t>
  </si>
  <si>
    <t>Wskazówka</t>
  </si>
  <si>
    <t>1  +  ( -1 )  =  0</t>
  </si>
  <si>
    <t>1.</t>
  </si>
  <si>
    <t>2.</t>
  </si>
  <si>
    <t>kliknąć w nią myszką,</t>
  </si>
  <si>
    <t>3.</t>
  </si>
  <si>
    <t>C</t>
  </si>
  <si>
    <t>4.</t>
  </si>
  <si>
    <t>D</t>
  </si>
  <si>
    <t>5.</t>
  </si>
  <si>
    <t>6.</t>
  </si>
  <si>
    <t xml:space="preserve">np. dla przycisku </t>
  </si>
  <si>
    <t xml:space="preserve">7. </t>
  </si>
  <si>
    <t xml:space="preserve">Najeżdżając myszką na komórkę </t>
  </si>
  <si>
    <t>np.</t>
  </si>
  <si>
    <t>Przeczytaj!</t>
  </si>
  <si>
    <t>- 10 do 10</t>
  </si>
  <si>
    <t xml:space="preserve">Odpowiedzi  można wpisywać do  niebieskich aktywnych komórek (otoczonych ramką):  </t>
  </si>
  <si>
    <t>Oblicz sumę liczb:</t>
  </si>
  <si>
    <r>
      <t>2.</t>
    </r>
    <r>
      <rPr>
        <sz val="12"/>
        <color indexed="62"/>
        <rFont val="Arial CE"/>
        <family val="2"/>
      </rPr>
      <t xml:space="preserve"> </t>
    </r>
    <r>
      <rPr>
        <b/>
        <sz val="12"/>
        <color indexed="62"/>
        <rFont val="Arial CE"/>
        <family val="2"/>
      </rPr>
      <t>Trochę zabawy  – gra.</t>
    </r>
  </si>
  <si>
    <r>
      <t xml:space="preserve">3. </t>
    </r>
    <r>
      <rPr>
        <b/>
        <sz val="12"/>
        <color indexed="62"/>
        <rFont val="Arial CE"/>
        <family val="2"/>
      </rPr>
      <t>Czego się nauczyłeś  –  sprawdzian.</t>
    </r>
  </si>
  <si>
    <t>Aby komórka stała się aktywna (otoczona ramką), należy:</t>
  </si>
  <si>
    <r>
      <t xml:space="preserve">1. </t>
    </r>
    <r>
      <rPr>
        <b/>
        <sz val="12"/>
        <color indexed="62"/>
        <rFont val="Arial CE"/>
        <family val="2"/>
      </rPr>
      <t>Nauka – ilustrowane ćwiczenia na dodawanie liczb całkowitych.</t>
    </r>
  </si>
  <si>
    <r>
      <t xml:space="preserve">Po wpisaniu każdej odpowiedzi należy nacisnąć na klawiaturze klawisz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 (patrz p.2).</t>
    </r>
  </si>
  <si>
    <t>–</t>
  </si>
  <si>
    <r>
      <t xml:space="preserve">przenieść zaznaczenie (czarną ramkę) za pomocą klawiszy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</t>
    </r>
    <r>
      <rPr>
        <b/>
        <sz val="12"/>
        <color indexed="12"/>
        <rFont val="Arial CE"/>
        <family val="2"/>
      </rPr>
      <t>TAB</t>
    </r>
    <r>
      <rPr>
        <sz val="12"/>
        <color indexed="62"/>
        <rFont val="Arial CE"/>
        <family val="2"/>
      </rPr>
      <t xml:space="preserve">
lub klawiszy strzałek.</t>
    </r>
  </si>
  <si>
    <r>
      <t>Symbol ten oznacza prawidłową odpowiedź (jeżeli odpowiedzi sprawdzane są na bieżąco, ujrzymy go zaraz po naciśnięciu</t>
    </r>
    <r>
      <rPr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kolejna komórka stanie się aktywna). </t>
    </r>
  </si>
  <si>
    <r>
      <t>Symbol ten oznacza błędną odpowiedź (jeżeli odpowiedzi sprawdzane są na bieżąco, ujrzymy go zaraz po naciśnięciu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color indexed="12"/>
        <rFont val="Arial CE"/>
        <family val="2"/>
      </rPr>
      <t>ENTER</t>
    </r>
    <r>
      <rPr>
        <sz val="12"/>
        <color indexed="62"/>
        <rFont val="Arial CE"/>
        <family val="2"/>
      </rPr>
      <t xml:space="preserve">, a aktywna komórka nie zmieni położenia – błędną odpowiedź można poprawić). </t>
    </r>
  </si>
  <si>
    <t>Każdy element arkusza, który po kliknięciu wykonuje określone zadanie, oznaczony jest symbolem:</t>
  </si>
  <si>
    <r>
      <t xml:space="preserve">Zamiast klikać w przycisk, można użyć skrótu klawiaturowego – jednocześnie wcisnąć lewy </t>
    </r>
    <r>
      <rPr>
        <b/>
        <sz val="12"/>
        <color indexed="12"/>
        <rFont val="Arial CE"/>
        <family val="2"/>
      </rPr>
      <t xml:space="preserve">ALT 
</t>
    </r>
    <r>
      <rPr>
        <sz val="12"/>
        <color indexed="62"/>
        <rFont val="Arial CE"/>
        <family val="2"/>
      </rPr>
      <t>i klawisz podkreślonej litery.</t>
    </r>
  </si>
  <si>
    <r>
      <t>ALT</t>
    </r>
    <r>
      <rPr>
        <sz val="12"/>
        <color indexed="12"/>
        <rFont val="Arial CE"/>
        <family val="2"/>
      </rPr>
      <t>+</t>
    </r>
    <r>
      <rPr>
        <b/>
        <sz val="12"/>
        <color indexed="12"/>
        <rFont val="Arial CE"/>
        <family val="2"/>
      </rPr>
      <t>n</t>
    </r>
  </si>
  <si>
    <t>, uzyskasz dodatkowe informacje.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</si>
</sst>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?/???"/>
    <numFmt numFmtId="165" formatCode="#&quot; &quot;??/16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9">
    <font>
      <sz val="10"/>
      <name val="Arial CE"/>
      <family val="0"/>
    </font>
    <font>
      <b/>
      <sz val="20"/>
      <color indexed="62"/>
      <name val="Arial CE"/>
      <family val="2"/>
    </font>
    <font>
      <sz val="20"/>
      <color indexed="9"/>
      <name val="Arial CE"/>
      <family val="2"/>
    </font>
    <font>
      <sz val="10"/>
      <color indexed="62"/>
      <name val="Arial CE"/>
      <family val="2"/>
    </font>
    <font>
      <sz val="24"/>
      <color indexed="62"/>
      <name val="Arial CE"/>
      <family val="2"/>
    </font>
    <font>
      <b/>
      <sz val="10"/>
      <color indexed="57"/>
      <name val="Arial CE"/>
      <family val="2"/>
    </font>
    <font>
      <sz val="10"/>
      <color indexed="9"/>
      <name val="Arial CE"/>
      <family val="2"/>
    </font>
    <font>
      <b/>
      <sz val="22"/>
      <color indexed="62"/>
      <name val="Arial CE"/>
      <family val="2"/>
    </font>
    <font>
      <b/>
      <sz val="20"/>
      <color indexed="57"/>
      <name val="Arial CE"/>
      <family val="2"/>
    </font>
    <font>
      <sz val="20"/>
      <color indexed="62"/>
      <name val="Arial CE"/>
      <family val="2"/>
    </font>
    <font>
      <sz val="14"/>
      <name val="Arial CE"/>
      <family val="2"/>
    </font>
    <font>
      <b/>
      <sz val="12"/>
      <color indexed="10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62"/>
      <name val="Arial CE"/>
      <family val="2"/>
    </font>
    <font>
      <b/>
      <sz val="10"/>
      <name val="Arial CE"/>
      <family val="2"/>
    </font>
    <font>
      <sz val="12"/>
      <color indexed="9"/>
      <name val="Arial CE"/>
      <family val="2"/>
    </font>
    <font>
      <sz val="10"/>
      <color indexed="10"/>
      <name val="Arial CE"/>
      <family val="2"/>
    </font>
    <font>
      <b/>
      <sz val="12"/>
      <color indexed="55"/>
      <name val="Arial CE"/>
      <family val="2"/>
    </font>
    <font>
      <b/>
      <sz val="12"/>
      <color indexed="62"/>
      <name val="Arial CE"/>
      <family val="2"/>
    </font>
    <font>
      <sz val="16"/>
      <color indexed="9"/>
      <name val="Arial CE"/>
      <family val="2"/>
    </font>
    <font>
      <sz val="8"/>
      <color indexed="23"/>
      <name val="Arial CE"/>
      <family val="2"/>
    </font>
    <font>
      <sz val="8"/>
      <color indexed="55"/>
      <name val="Arial CE"/>
      <family val="2"/>
    </font>
    <font>
      <sz val="8"/>
      <color indexed="22"/>
      <name val="Arial CE"/>
      <family val="2"/>
    </font>
    <font>
      <sz val="14"/>
      <color indexed="62"/>
      <name val="Arial CE"/>
      <family val="2"/>
    </font>
    <font>
      <sz val="12"/>
      <color indexed="62"/>
      <name val="Arial CE"/>
      <family val="2"/>
    </font>
    <font>
      <sz val="22"/>
      <color indexed="57"/>
      <name val="Arial CE"/>
      <family val="2"/>
    </font>
    <font>
      <b/>
      <i/>
      <sz val="22"/>
      <color indexed="62"/>
      <name val="Arial CE"/>
      <family val="2"/>
    </font>
    <font>
      <b/>
      <sz val="26"/>
      <color indexed="62"/>
      <name val="Arial CE"/>
      <family val="2"/>
    </font>
    <font>
      <b/>
      <sz val="26"/>
      <color indexed="55"/>
      <name val="Arial CE"/>
      <family val="2"/>
    </font>
    <font>
      <sz val="10"/>
      <color indexed="57"/>
      <name val="Arial CE"/>
      <family val="2"/>
    </font>
    <font>
      <b/>
      <sz val="12"/>
      <color indexed="57"/>
      <name val="Arial CE"/>
      <family val="2"/>
    </font>
    <font>
      <sz val="10"/>
      <color indexed="23"/>
      <name val="Arial CE"/>
      <family val="2"/>
    </font>
    <font>
      <sz val="10"/>
      <color indexed="5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62"/>
      <name val="Arial CE"/>
      <family val="2"/>
    </font>
    <font>
      <b/>
      <sz val="14"/>
      <color indexed="12"/>
      <name val="Arial CE"/>
      <family val="2"/>
    </font>
    <font>
      <b/>
      <sz val="26"/>
      <color indexed="57"/>
      <name val="Wingdings"/>
      <family val="0"/>
    </font>
    <font>
      <sz val="12"/>
      <color indexed="10"/>
      <name val="Arial CE"/>
      <family val="2"/>
    </font>
    <font>
      <b/>
      <sz val="26"/>
      <color indexed="10"/>
      <name val="Wingdings"/>
      <family val="0"/>
    </font>
    <font>
      <b/>
      <sz val="36"/>
      <color indexed="57"/>
      <name val="Wingdings"/>
      <family val="0"/>
    </font>
    <font>
      <b/>
      <sz val="10"/>
      <color indexed="57"/>
      <name val="Tahoma"/>
      <family val="2"/>
    </font>
    <font>
      <sz val="22"/>
      <color indexed="62"/>
      <name val="Arial CE"/>
      <family val="2"/>
    </font>
    <font>
      <b/>
      <sz val="28"/>
      <color indexed="10"/>
      <name val="Wingdings"/>
      <family val="0"/>
    </font>
    <font>
      <b/>
      <sz val="20"/>
      <color indexed="9"/>
      <name val="Arial CE"/>
      <family val="2"/>
    </font>
    <font>
      <b/>
      <sz val="13"/>
      <color indexed="12"/>
      <name val="Arial CE"/>
      <family val="2"/>
    </font>
    <font>
      <sz val="10"/>
      <color indexed="12"/>
      <name val="Arial CE"/>
      <family val="2"/>
    </font>
    <font>
      <b/>
      <sz val="26"/>
      <color indexed="40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"/>
      <family val="2"/>
    </font>
    <font>
      <b/>
      <sz val="26"/>
      <color indexed="9"/>
      <name val="Wingdings"/>
      <family val="0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sz val="20"/>
      <color indexed="9"/>
      <name val="Arial"/>
      <family val="2"/>
    </font>
    <font>
      <sz val="18"/>
      <color indexed="62"/>
      <name val="Arial CE"/>
      <family val="2"/>
    </font>
    <font>
      <sz val="26"/>
      <color indexed="62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mediumGray">
        <fgColor indexed="9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2" borderId="1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39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top"/>
    </xf>
    <xf numFmtId="0" fontId="44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6" fillId="2" borderId="0" xfId="0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45" fillId="0" borderId="0" xfId="0" applyFont="1" applyFill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34" fillId="0" borderId="0" xfId="0" applyFont="1" applyAlignment="1">
      <alignment horizontal="right" vertical="top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5" fillId="4" borderId="0" xfId="0" applyFont="1" applyFill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50" fillId="4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48" fillId="5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7">
    <dxf>
      <font>
        <color rgb="FFFF0000"/>
      </font>
      <border/>
    </dxf>
    <dxf>
      <font>
        <b/>
        <i val="0"/>
        <color rgb="FF333399"/>
      </font>
      <fill>
        <patternFill>
          <bgColor rgb="FF00CCFF"/>
        </patternFill>
      </fill>
      <border/>
    </dxf>
    <dxf>
      <font>
        <b/>
        <i val="0"/>
        <color rgb="FF333399"/>
      </font>
      <fill>
        <patternFill>
          <bgColor rgb="FFC0C0C0"/>
        </patternFill>
      </fill>
      <border/>
    </dxf>
    <dxf>
      <font>
        <color rgb="FF333399"/>
      </font>
      <fill>
        <patternFill patternType="none">
          <bgColor indexed="65"/>
        </patternFill>
      </fill>
      <border/>
    </dxf>
    <dxf>
      <font>
        <color rgb="FF339966"/>
      </font>
      <border/>
    </dxf>
    <dxf>
      <font>
        <color rgb="FF339966"/>
      </font>
      <fill>
        <patternFill patternType="none">
          <bgColor indexed="65"/>
        </patternFill>
      </fill>
      <border/>
    </dxf>
    <dxf>
      <font>
        <color rgb="FF333399"/>
      </font>
      <fill>
        <patternFill>
          <bgColor rgb="FF00CC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3399"/>
      </font>
      <fill>
        <patternFill>
          <bgColor rgb="FFC0C0C0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99CCFF"/>
        </patternFill>
      </fill>
      <border/>
    </dxf>
    <dxf>
      <font>
        <b/>
        <i val="0"/>
        <color rgb="FFCC99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CCCCFF"/>
        </patternFill>
      </fill>
      <border/>
    </dxf>
    <dxf>
      <font>
        <b/>
        <i val="0"/>
        <color rgb="FFFF0000"/>
      </font>
      <fill>
        <patternFill patternType="mediumGray">
          <fgColor rgb="FFFFFFFF"/>
          <bgColor rgb="FF00FFFF"/>
        </patternFill>
      </fill>
      <border/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0.emf" /><Relationship Id="rId4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12.emf" /><Relationship Id="rId4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18.png" /><Relationship Id="rId7" Type="http://schemas.openxmlformats.org/officeDocument/2006/relationships/image" Target="../media/image2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2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Relationship Id="rId3" Type="http://schemas.openxmlformats.org/officeDocument/2006/relationships/image" Target="../media/image5.emf" /><Relationship Id="rId4" Type="http://schemas.openxmlformats.org/officeDocument/2006/relationships/image" Target="../media/image9.emf" /><Relationship Id="rId5" Type="http://schemas.openxmlformats.org/officeDocument/2006/relationships/image" Target="../media/image6.emf" /><Relationship Id="rId6" Type="http://schemas.openxmlformats.org/officeDocument/2006/relationships/image" Target="../media/image23.png" /><Relationship Id="rId7" Type="http://schemas.openxmlformats.org/officeDocument/2006/relationships/image" Target="../media/image30.png" /><Relationship Id="rId8" Type="http://schemas.openxmlformats.org/officeDocument/2006/relationships/image" Target="../media/image31.png" /><Relationship Id="rId9" Type="http://schemas.openxmlformats.org/officeDocument/2006/relationships/image" Target="../media/image32.png" /><Relationship Id="rId10" Type="http://schemas.openxmlformats.org/officeDocument/2006/relationships/image" Target="../media/image33.png" /><Relationship Id="rId11" Type="http://schemas.openxmlformats.org/officeDocument/2006/relationships/image" Target="../media/image34.png" /><Relationship Id="rId12" Type="http://schemas.openxmlformats.org/officeDocument/2006/relationships/image" Target="../media/image35.png" /><Relationship Id="rId13" Type="http://schemas.openxmlformats.org/officeDocument/2006/relationships/image" Target="../media/image36.png" /><Relationship Id="rId14" Type="http://schemas.openxmlformats.org/officeDocument/2006/relationships/image" Target="../media/image37.png" /><Relationship Id="rId15" Type="http://schemas.openxmlformats.org/officeDocument/2006/relationships/image" Target="../media/image38.png" /><Relationship Id="rId16" Type="http://schemas.openxmlformats.org/officeDocument/2006/relationships/image" Target="../media/image39.png" /><Relationship Id="rId17" Type="http://schemas.openxmlformats.org/officeDocument/2006/relationships/image" Target="../media/image40.png" /><Relationship Id="rId18" Type="http://schemas.openxmlformats.org/officeDocument/2006/relationships/image" Target="../media/image41.png" /><Relationship Id="rId19" Type="http://schemas.openxmlformats.org/officeDocument/2006/relationships/image" Target="../media/image42.png" /><Relationship Id="rId20" Type="http://schemas.openxmlformats.org/officeDocument/2006/relationships/image" Target="../media/image43.png" /><Relationship Id="rId21" Type="http://schemas.openxmlformats.org/officeDocument/2006/relationships/image" Target="../media/image44.png" /><Relationship Id="rId22" Type="http://schemas.openxmlformats.org/officeDocument/2006/relationships/image" Target="../media/image45.png" /><Relationship Id="rId23" Type="http://schemas.openxmlformats.org/officeDocument/2006/relationships/image" Target="../media/image46.png" /><Relationship Id="rId24" Type="http://schemas.openxmlformats.org/officeDocument/2006/relationships/image" Target="../media/image47.png" /><Relationship Id="rId25" Type="http://schemas.openxmlformats.org/officeDocument/2006/relationships/image" Target="../media/image48.png" /><Relationship Id="rId26" Type="http://schemas.openxmlformats.org/officeDocument/2006/relationships/image" Target="../media/image49.png" /><Relationship Id="rId27" Type="http://schemas.openxmlformats.org/officeDocument/2006/relationships/image" Target="../media/image50.png" /><Relationship Id="rId28" Type="http://schemas.openxmlformats.org/officeDocument/2006/relationships/image" Target="../media/image51.png" /><Relationship Id="rId29" Type="http://schemas.openxmlformats.org/officeDocument/2006/relationships/image" Target="../media/image52.png" /><Relationship Id="rId30" Type="http://schemas.openxmlformats.org/officeDocument/2006/relationships/image" Target="../media/image5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28575</xdr:rowOff>
    </xdr:from>
    <xdr:to>
      <xdr:col>4</xdr:col>
      <xdr:colOff>9525</xdr:colOff>
      <xdr:row>8</xdr:row>
      <xdr:rowOff>19050</xdr:rowOff>
    </xdr:to>
    <xdr:sp>
      <xdr:nvSpPr>
        <xdr:cNvPr id="1" name="1"/>
        <xdr:cNvSpPr>
          <a:spLocks/>
        </xdr:cNvSpPr>
      </xdr:nvSpPr>
      <xdr:spPr>
        <a:xfrm>
          <a:off x="1314450" y="1933575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6</xdr:col>
      <xdr:colOff>28575</xdr:colOff>
      <xdr:row>8</xdr:row>
      <xdr:rowOff>19050</xdr:rowOff>
    </xdr:to>
    <xdr:sp>
      <xdr:nvSpPr>
        <xdr:cNvPr id="2" name="2"/>
        <xdr:cNvSpPr>
          <a:spLocks/>
        </xdr:cNvSpPr>
      </xdr:nvSpPr>
      <xdr:spPr>
        <a:xfrm>
          <a:off x="2038350" y="1933575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9525</xdr:colOff>
      <xdr:row>7</xdr:row>
      <xdr:rowOff>152400</xdr:rowOff>
    </xdr:to>
    <xdr:sp>
      <xdr:nvSpPr>
        <xdr:cNvPr id="3" name="3"/>
        <xdr:cNvSpPr>
          <a:spLocks/>
        </xdr:cNvSpPr>
      </xdr:nvSpPr>
      <xdr:spPr>
        <a:xfrm>
          <a:off x="2724150" y="1905000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47625</xdr:rowOff>
    </xdr:from>
    <xdr:to>
      <xdr:col>10</xdr:col>
      <xdr:colOff>28575</xdr:colOff>
      <xdr:row>8</xdr:row>
      <xdr:rowOff>38100</xdr:rowOff>
    </xdr:to>
    <xdr:sp>
      <xdr:nvSpPr>
        <xdr:cNvPr id="4" name="4" hidden="1"/>
        <xdr:cNvSpPr>
          <a:spLocks/>
        </xdr:cNvSpPr>
      </xdr:nvSpPr>
      <xdr:spPr>
        <a:xfrm>
          <a:off x="3448050" y="1952625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19050</xdr:rowOff>
    </xdr:from>
    <xdr:to>
      <xdr:col>12</xdr:col>
      <xdr:colOff>19050</xdr:colOff>
      <xdr:row>8</xdr:row>
      <xdr:rowOff>9525</xdr:rowOff>
    </xdr:to>
    <xdr:sp>
      <xdr:nvSpPr>
        <xdr:cNvPr id="5" name="5" hidden="1"/>
        <xdr:cNvSpPr>
          <a:spLocks/>
        </xdr:cNvSpPr>
      </xdr:nvSpPr>
      <xdr:spPr>
        <a:xfrm>
          <a:off x="4143375" y="1924050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19050</xdr:rowOff>
    </xdr:from>
    <xdr:to>
      <xdr:col>14</xdr:col>
      <xdr:colOff>28575</xdr:colOff>
      <xdr:row>8</xdr:row>
      <xdr:rowOff>9525</xdr:rowOff>
    </xdr:to>
    <xdr:sp>
      <xdr:nvSpPr>
        <xdr:cNvPr id="6" name="6" hidden="1"/>
        <xdr:cNvSpPr>
          <a:spLocks/>
        </xdr:cNvSpPr>
      </xdr:nvSpPr>
      <xdr:spPr>
        <a:xfrm>
          <a:off x="4857750" y="1924050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161925</xdr:colOff>
      <xdr:row>3</xdr:row>
      <xdr:rowOff>19050</xdr:rowOff>
    </xdr:from>
    <xdr:to>
      <xdr:col>16</xdr:col>
      <xdr:colOff>0</xdr:colOff>
      <xdr:row>8</xdr:row>
      <xdr:rowOff>9525</xdr:rowOff>
    </xdr:to>
    <xdr:sp>
      <xdr:nvSpPr>
        <xdr:cNvPr id="7" name="8" hidden="1"/>
        <xdr:cNvSpPr>
          <a:spLocks/>
        </xdr:cNvSpPr>
      </xdr:nvSpPr>
      <xdr:spPr>
        <a:xfrm>
          <a:off x="5543550" y="1924050"/>
          <a:ext cx="542925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18</xdr:col>
      <xdr:colOff>9525</xdr:colOff>
      <xdr:row>8</xdr:row>
      <xdr:rowOff>0</xdr:rowOff>
    </xdr:to>
    <xdr:sp>
      <xdr:nvSpPr>
        <xdr:cNvPr id="8" name="9" hidden="1"/>
        <xdr:cNvSpPr>
          <a:spLocks/>
        </xdr:cNvSpPr>
      </xdr:nvSpPr>
      <xdr:spPr>
        <a:xfrm>
          <a:off x="6248400" y="1914525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9525</xdr:rowOff>
    </xdr:from>
    <xdr:to>
      <xdr:col>20</xdr:col>
      <xdr:colOff>19050</xdr:colOff>
      <xdr:row>8</xdr:row>
      <xdr:rowOff>0</xdr:rowOff>
    </xdr:to>
    <xdr:sp>
      <xdr:nvSpPr>
        <xdr:cNvPr id="9" name="7" hidden="1"/>
        <xdr:cNvSpPr>
          <a:spLocks/>
        </xdr:cNvSpPr>
      </xdr:nvSpPr>
      <xdr:spPr>
        <a:xfrm>
          <a:off x="6962775" y="1914525"/>
          <a:ext cx="552450" cy="1257300"/>
        </a:xfrm>
        <a:prstGeom prst="line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219075</xdr:rowOff>
    </xdr:from>
    <xdr:to>
      <xdr:col>2</xdr:col>
      <xdr:colOff>295275</xdr:colOff>
      <xdr:row>4</xdr:row>
      <xdr:rowOff>219075</xdr:rowOff>
    </xdr:to>
    <xdr:sp>
      <xdr:nvSpPr>
        <xdr:cNvPr id="10" name="Line 25"/>
        <xdr:cNvSpPr>
          <a:spLocks/>
        </xdr:cNvSpPr>
      </xdr:nvSpPr>
      <xdr:spPr>
        <a:xfrm>
          <a:off x="885825" y="2286000"/>
          <a:ext cx="247650" cy="0"/>
        </a:xfrm>
        <a:prstGeom prst="line">
          <a:avLst/>
        </a:prstGeom>
        <a:noFill/>
        <a:ln w="12700" cmpd="sng">
          <a:solidFill>
            <a:srgbClr val="333399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209550</xdr:rowOff>
    </xdr:from>
    <xdr:to>
      <xdr:col>2</xdr:col>
      <xdr:colOff>266700</xdr:colOff>
      <xdr:row>6</xdr:row>
      <xdr:rowOff>209550</xdr:rowOff>
    </xdr:to>
    <xdr:sp>
      <xdr:nvSpPr>
        <xdr:cNvPr id="11" name="Line 28"/>
        <xdr:cNvSpPr>
          <a:spLocks/>
        </xdr:cNvSpPr>
      </xdr:nvSpPr>
      <xdr:spPr>
        <a:xfrm>
          <a:off x="857250" y="2828925"/>
          <a:ext cx="247650" cy="0"/>
        </a:xfrm>
        <a:prstGeom prst="line">
          <a:avLst/>
        </a:prstGeom>
        <a:noFill/>
        <a:ln w="12700" cmpd="sng">
          <a:solidFill>
            <a:srgbClr val="333399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95250</xdr:colOff>
      <xdr:row>0</xdr:row>
      <xdr:rowOff>19050</xdr:rowOff>
    </xdr:from>
    <xdr:to>
      <xdr:col>19</xdr:col>
      <xdr:colOff>180975</xdr:colOff>
      <xdr:row>0</xdr:row>
      <xdr:rowOff>371475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0</xdr:row>
      <xdr:rowOff>19050</xdr:rowOff>
    </xdr:from>
    <xdr:to>
      <xdr:col>23</xdr:col>
      <xdr:colOff>314325</xdr:colOff>
      <xdr:row>0</xdr:row>
      <xdr:rowOff>371475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9050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15</xdr:row>
      <xdr:rowOff>85725</xdr:rowOff>
    </xdr:from>
    <xdr:to>
      <xdr:col>23</xdr:col>
      <xdr:colOff>314325</xdr:colOff>
      <xdr:row>17</xdr:row>
      <xdr:rowOff>114300</xdr:rowOff>
    </xdr:to>
    <xdr:pic>
      <xdr:nvPicPr>
        <xdr:cNvPr id="14" name="Ar1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4629150"/>
          <a:ext cx="2057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295275</xdr:rowOff>
    </xdr:from>
    <xdr:to>
      <xdr:col>13</xdr:col>
      <xdr:colOff>180975</xdr:colOff>
      <xdr:row>2</xdr:row>
      <xdr:rowOff>609600</xdr:rowOff>
    </xdr:to>
    <xdr:sp textlink="$D$1">
      <xdr:nvSpPr>
        <xdr:cNvPr id="15" name="Ramka"/>
        <xdr:cNvSpPr>
          <a:spLocks/>
        </xdr:cNvSpPr>
      </xdr:nvSpPr>
      <xdr:spPr>
        <a:xfrm>
          <a:off x="2667000" y="295275"/>
          <a:ext cx="2352675" cy="1171575"/>
        </a:xfrm>
        <a:prstGeom prst="cloudCallout">
          <a:avLst>
            <a:gd name="adj1" fmla="val -70736"/>
            <a:gd name="adj2" fmla="val -6912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sumę liczb: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514350</xdr:rowOff>
    </xdr:from>
    <xdr:to>
      <xdr:col>5</xdr:col>
      <xdr:colOff>304800</xdr:colOff>
      <xdr:row>2</xdr:row>
      <xdr:rowOff>828675</xdr:rowOff>
    </xdr:to>
    <xdr:pic>
      <xdr:nvPicPr>
        <xdr:cNvPr id="16" name="Picture 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51435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4</xdr:row>
      <xdr:rowOff>19050</xdr:rowOff>
    </xdr:from>
    <xdr:to>
      <xdr:col>32</xdr:col>
      <xdr:colOff>200025</xdr:colOff>
      <xdr:row>6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209550</xdr:colOff>
      <xdr:row>4</xdr:row>
      <xdr:rowOff>19050</xdr:rowOff>
    </xdr:from>
    <xdr:to>
      <xdr:col>42</xdr:col>
      <xdr:colOff>133350</xdr:colOff>
      <xdr:row>6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</xdr:colOff>
      <xdr:row>30</xdr:row>
      <xdr:rowOff>114300</xdr:rowOff>
    </xdr:from>
    <xdr:to>
      <xdr:col>42</xdr:col>
      <xdr:colOff>133350</xdr:colOff>
      <xdr:row>32</xdr:row>
      <xdr:rowOff>142875</xdr:rowOff>
    </xdr:to>
    <xdr:pic>
      <xdr:nvPicPr>
        <xdr:cNvPr id="3" name="Ar2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4600575"/>
          <a:ext cx="2057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5</xdr:row>
      <xdr:rowOff>38100</xdr:rowOff>
    </xdr:from>
    <xdr:to>
      <xdr:col>11</xdr:col>
      <xdr:colOff>152400</xdr:colOff>
      <xdr:row>6</xdr:row>
      <xdr:rowOff>466725</xdr:rowOff>
    </xdr:to>
    <xdr:sp textlink="$D$5">
      <xdr:nvSpPr>
        <xdr:cNvPr id="4" name="Ramka"/>
        <xdr:cNvSpPr>
          <a:spLocks/>
        </xdr:cNvSpPr>
      </xdr:nvSpPr>
      <xdr:spPr>
        <a:xfrm>
          <a:off x="1552575" y="161925"/>
          <a:ext cx="1866900" cy="628650"/>
        </a:xfrm>
        <a:prstGeom prst="cloudCallout">
          <a:avLst>
            <a:gd name="adj1" fmla="val -62282"/>
            <a:gd name="adj2" fmla="val 1212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Oblicz:</a:t>
          </a:r>
        </a:p>
      </xdr:txBody>
    </xdr:sp>
    <xdr:clientData/>
  </xdr:twoCellAnchor>
  <xdr:twoCellAnchor editAs="oneCell">
    <xdr:from>
      <xdr:col>2</xdr:col>
      <xdr:colOff>57150</xdr:colOff>
      <xdr:row>4</xdr:row>
      <xdr:rowOff>95250</xdr:rowOff>
    </xdr:from>
    <xdr:to>
      <xdr:col>6</xdr:col>
      <xdr:colOff>57150</xdr:colOff>
      <xdr:row>6</xdr:row>
      <xdr:rowOff>733425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9525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28575</xdr:rowOff>
    </xdr:from>
    <xdr:to>
      <xdr:col>12</xdr:col>
      <xdr:colOff>0</xdr:colOff>
      <xdr:row>3</xdr:row>
      <xdr:rowOff>9525</xdr:rowOff>
    </xdr:to>
    <xdr:pic>
      <xdr:nvPicPr>
        <xdr:cNvPr id="1" name="ZakresSpi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85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0</xdr:row>
      <xdr:rowOff>19050</xdr:rowOff>
    </xdr:from>
    <xdr:to>
      <xdr:col>21</xdr:col>
      <xdr:colOff>304800</xdr:colOff>
      <xdr:row>3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27</xdr:row>
      <xdr:rowOff>133350</xdr:rowOff>
    </xdr:from>
    <xdr:to>
      <xdr:col>28</xdr:col>
      <xdr:colOff>9525</xdr:colOff>
      <xdr:row>30</xdr:row>
      <xdr:rowOff>0</xdr:rowOff>
    </xdr:to>
    <xdr:pic>
      <xdr:nvPicPr>
        <xdr:cNvPr id="3" name="Ar2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4629150"/>
          <a:ext cx="2057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133350</xdr:rowOff>
    </xdr:from>
    <xdr:to>
      <xdr:col>20</xdr:col>
      <xdr:colOff>114300</xdr:colOff>
      <xdr:row>30</xdr:row>
      <xdr:rowOff>0</xdr:rowOff>
    </xdr:to>
    <xdr:pic>
      <xdr:nvPicPr>
        <xdr:cNvPr id="4" name="SprawdzCommand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4629150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314325</xdr:colOff>
      <xdr:row>0</xdr:row>
      <xdr:rowOff>19050</xdr:rowOff>
    </xdr:from>
    <xdr:to>
      <xdr:col>28</xdr:col>
      <xdr:colOff>19050</xdr:colOff>
      <xdr:row>3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905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3</xdr:row>
      <xdr:rowOff>152400</xdr:rowOff>
    </xdr:from>
    <xdr:to>
      <xdr:col>21</xdr:col>
      <xdr:colOff>371475</xdr:colOff>
      <xdr:row>3</xdr:row>
      <xdr:rowOff>1066800</xdr:rowOff>
    </xdr:to>
    <xdr:sp textlink="$A$30">
      <xdr:nvSpPr>
        <xdr:cNvPr id="6" name="Ramka"/>
        <xdr:cNvSpPr>
          <a:spLocks/>
        </xdr:cNvSpPr>
      </xdr:nvSpPr>
      <xdr:spPr>
        <a:xfrm>
          <a:off x="2286000" y="495300"/>
          <a:ext cx="4829175" cy="914400"/>
        </a:xfrm>
        <a:prstGeom prst="cloudCallout">
          <a:avLst>
            <a:gd name="adj1" fmla="val -57694"/>
            <a:gd name="adj2" fmla="val -36458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Oblicz sumy. Na koniec kliknij                   w przycisk SPRAWDŹ.</a:t>
          </a:r>
        </a:p>
      </xdr:txBody>
    </xdr:sp>
    <xdr:clientData/>
  </xdr:twoCellAnchor>
  <xdr:twoCellAnchor editAs="oneCell">
    <xdr:from>
      <xdr:col>9</xdr:col>
      <xdr:colOff>142875</xdr:colOff>
      <xdr:row>1</xdr:row>
      <xdr:rowOff>38100</xdr:rowOff>
    </xdr:from>
    <xdr:to>
      <xdr:col>10</xdr:col>
      <xdr:colOff>142875</xdr:colOff>
      <xdr:row>3</xdr:row>
      <xdr:rowOff>9525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762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</xdr:row>
      <xdr:rowOff>104775</xdr:rowOff>
    </xdr:from>
    <xdr:to>
      <xdr:col>6</xdr:col>
      <xdr:colOff>342900</xdr:colOff>
      <xdr:row>3</xdr:row>
      <xdr:rowOff>1095375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26670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5</xdr:row>
      <xdr:rowOff>0</xdr:rowOff>
    </xdr:from>
    <xdr:to>
      <xdr:col>6</xdr:col>
      <xdr:colOff>314325</xdr:colOff>
      <xdr:row>8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876675" y="1857375"/>
          <a:ext cx="552450" cy="4857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 +</a:t>
          </a:r>
        </a:p>
      </xdr:txBody>
    </xdr:sp>
    <xdr:clientData/>
  </xdr:twoCellAnchor>
  <xdr:twoCellAnchor>
    <xdr:from>
      <xdr:col>5</xdr:col>
      <xdr:colOff>447675</xdr:colOff>
      <xdr:row>9</xdr:row>
      <xdr:rowOff>0</xdr:rowOff>
    </xdr:from>
    <xdr:to>
      <xdr:col>6</xdr:col>
      <xdr:colOff>314325</xdr:colOff>
      <xdr:row>12</xdr:row>
      <xdr:rowOff>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3876675" y="2505075"/>
          <a:ext cx="552450" cy="4857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–</a:t>
          </a:r>
        </a:p>
      </xdr:txBody>
    </xdr:sp>
    <xdr:clientData/>
  </xdr:twoCellAnchor>
  <xdr:twoCellAnchor>
    <xdr:from>
      <xdr:col>5</xdr:col>
      <xdr:colOff>9525</xdr:colOff>
      <xdr:row>6</xdr:row>
      <xdr:rowOff>76200</xdr:rowOff>
    </xdr:from>
    <xdr:to>
      <xdr:col>5</xdr:col>
      <xdr:colOff>238125</xdr:colOff>
      <xdr:row>6</xdr:row>
      <xdr:rowOff>76200</xdr:rowOff>
    </xdr:to>
    <xdr:sp>
      <xdr:nvSpPr>
        <xdr:cNvPr id="3" name="Line 12"/>
        <xdr:cNvSpPr>
          <a:spLocks/>
        </xdr:cNvSpPr>
      </xdr:nvSpPr>
      <xdr:spPr>
        <a:xfrm>
          <a:off x="3438525" y="2095500"/>
          <a:ext cx="2286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76200</xdr:rowOff>
    </xdr:from>
    <xdr:to>
      <xdr:col>5</xdr:col>
      <xdr:colOff>247650</xdr:colOff>
      <xdr:row>10</xdr:row>
      <xdr:rowOff>76200</xdr:rowOff>
    </xdr:to>
    <xdr:sp>
      <xdr:nvSpPr>
        <xdr:cNvPr id="4" name="Line 13"/>
        <xdr:cNvSpPr>
          <a:spLocks/>
        </xdr:cNvSpPr>
      </xdr:nvSpPr>
      <xdr:spPr>
        <a:xfrm>
          <a:off x="3448050" y="2743200"/>
          <a:ext cx="2286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381000</xdr:rowOff>
    </xdr:from>
    <xdr:to>
      <xdr:col>6</xdr:col>
      <xdr:colOff>285750</xdr:colOff>
      <xdr:row>12</xdr:row>
      <xdr:rowOff>133350</xdr:rowOff>
    </xdr:to>
    <xdr:sp>
      <xdr:nvSpPr>
        <xdr:cNvPr id="5" name="Line 14"/>
        <xdr:cNvSpPr>
          <a:spLocks/>
        </xdr:cNvSpPr>
      </xdr:nvSpPr>
      <xdr:spPr>
        <a:xfrm>
          <a:off x="3905250" y="1800225"/>
          <a:ext cx="495300" cy="1323975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200025</xdr:colOff>
      <xdr:row>0</xdr:row>
      <xdr:rowOff>19050</xdr:rowOff>
    </xdr:from>
    <xdr:to>
      <xdr:col>12</xdr:col>
      <xdr:colOff>314325</xdr:colOff>
      <xdr:row>1</xdr:row>
      <xdr:rowOff>257175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90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</xdr:row>
      <xdr:rowOff>190500</xdr:rowOff>
    </xdr:from>
    <xdr:to>
      <xdr:col>9</xdr:col>
      <xdr:colOff>133350</xdr:colOff>
      <xdr:row>4</xdr:row>
      <xdr:rowOff>133350</xdr:rowOff>
    </xdr:to>
    <xdr:sp>
      <xdr:nvSpPr>
        <xdr:cNvPr id="7" name="AutoShape 22"/>
        <xdr:cNvSpPr>
          <a:spLocks/>
        </xdr:cNvSpPr>
      </xdr:nvSpPr>
      <xdr:spPr>
        <a:xfrm>
          <a:off x="1114425" y="304800"/>
          <a:ext cx="5191125" cy="1247775"/>
        </a:xfrm>
        <a:prstGeom prst="cloudCallout">
          <a:avLst>
            <a:gd name="adj1" fmla="val -30787"/>
            <a:gd name="adj2" fmla="val 133967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   Dodawanie liczb
        całkowitych.</a:t>
          </a:r>
        </a:p>
      </xdr:txBody>
    </xdr:sp>
    <xdr:clientData/>
  </xdr:twoCellAnchor>
  <xdr:twoCellAnchor>
    <xdr:from>
      <xdr:col>9</xdr:col>
      <xdr:colOff>219075</xdr:colOff>
      <xdr:row>24</xdr:row>
      <xdr:rowOff>66675</xdr:rowOff>
    </xdr:from>
    <xdr:to>
      <xdr:col>12</xdr:col>
      <xdr:colOff>152400</xdr:colOff>
      <xdr:row>26</xdr:row>
      <xdr:rowOff>142875</xdr:rowOff>
    </xdr:to>
    <xdr:sp>
      <xdr:nvSpPr>
        <xdr:cNvPr id="8" name="AutoShape 580"/>
        <xdr:cNvSpPr>
          <a:spLocks/>
        </xdr:cNvSpPr>
      </xdr:nvSpPr>
      <xdr:spPr>
        <a:xfrm>
          <a:off x="6391275" y="5476875"/>
          <a:ext cx="1990725" cy="400050"/>
        </a:xfrm>
        <a:custGeom>
          <a:pathLst>
            <a:path h="456" w="2046">
              <a:moveTo>
                <a:pt x="0" y="456"/>
              </a:moveTo>
              <a:lnTo>
                <a:pt x="4" y="452"/>
              </a:lnTo>
              <a:lnTo>
                <a:pt x="15" y="440"/>
              </a:lnTo>
              <a:lnTo>
                <a:pt x="31" y="424"/>
              </a:lnTo>
              <a:lnTo>
                <a:pt x="49" y="406"/>
              </a:lnTo>
              <a:lnTo>
                <a:pt x="68" y="387"/>
              </a:lnTo>
              <a:lnTo>
                <a:pt x="85" y="371"/>
              </a:lnTo>
              <a:lnTo>
                <a:pt x="99" y="358"/>
              </a:lnTo>
              <a:lnTo>
                <a:pt x="108" y="353"/>
              </a:lnTo>
              <a:lnTo>
                <a:pt x="113" y="351"/>
              </a:lnTo>
              <a:lnTo>
                <a:pt x="125" y="345"/>
              </a:lnTo>
              <a:lnTo>
                <a:pt x="141" y="336"/>
              </a:lnTo>
              <a:lnTo>
                <a:pt x="161" y="327"/>
              </a:lnTo>
              <a:lnTo>
                <a:pt x="184" y="314"/>
              </a:lnTo>
              <a:lnTo>
                <a:pt x="208" y="301"/>
              </a:lnTo>
              <a:lnTo>
                <a:pt x="236" y="288"/>
              </a:lnTo>
              <a:lnTo>
                <a:pt x="262" y="273"/>
              </a:lnTo>
              <a:lnTo>
                <a:pt x="290" y="259"/>
              </a:lnTo>
              <a:lnTo>
                <a:pt x="315" y="245"/>
              </a:lnTo>
              <a:lnTo>
                <a:pt x="339" y="231"/>
              </a:lnTo>
              <a:lnTo>
                <a:pt x="362" y="220"/>
              </a:lnTo>
              <a:lnTo>
                <a:pt x="380" y="210"/>
              </a:lnTo>
              <a:lnTo>
                <a:pt x="393" y="203"/>
              </a:lnTo>
              <a:lnTo>
                <a:pt x="403" y="199"/>
              </a:lnTo>
              <a:lnTo>
                <a:pt x="406" y="197"/>
              </a:lnTo>
              <a:lnTo>
                <a:pt x="460" y="59"/>
              </a:lnTo>
              <a:lnTo>
                <a:pt x="1424" y="0"/>
              </a:lnTo>
              <a:lnTo>
                <a:pt x="1513" y="54"/>
              </a:lnTo>
              <a:lnTo>
                <a:pt x="1684" y="35"/>
              </a:lnTo>
              <a:lnTo>
                <a:pt x="2046" y="132"/>
              </a:lnTo>
              <a:lnTo>
                <a:pt x="2046" y="451"/>
              </a:lnTo>
              <a:lnTo>
                <a:pt x="0" y="456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</xdr:col>
      <xdr:colOff>190500</xdr:colOff>
      <xdr:row>10</xdr:row>
      <xdr:rowOff>57150</xdr:rowOff>
    </xdr:from>
    <xdr:to>
      <xdr:col>3</xdr:col>
      <xdr:colOff>676275</xdr:colOff>
      <xdr:row>16</xdr:row>
      <xdr:rowOff>142875</xdr:rowOff>
    </xdr:to>
    <xdr:pic>
      <xdr:nvPicPr>
        <xdr:cNvPr id="9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7241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16</xdr:row>
      <xdr:rowOff>371475</xdr:rowOff>
    </xdr:from>
    <xdr:to>
      <xdr:col>15</xdr:col>
      <xdr:colOff>657225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54673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104775</xdr:rowOff>
    </xdr:from>
    <xdr:to>
      <xdr:col>13</xdr:col>
      <xdr:colOff>219075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3267075" y="104775"/>
          <a:ext cx="3181350" cy="647700"/>
        </a:xfrm>
        <a:prstGeom prst="cloudCallout">
          <a:avLst>
            <a:gd name="adj1" fmla="val 84120"/>
            <a:gd name="adj2" fmla="val 91175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Po przeczytaniu, kliknij w przycisk POWRÓT.</a:t>
          </a:r>
        </a:p>
      </xdr:txBody>
    </xdr:sp>
    <xdr:clientData/>
  </xdr:twoCellAnchor>
  <xdr:twoCellAnchor editAs="oneCell">
    <xdr:from>
      <xdr:col>13</xdr:col>
      <xdr:colOff>657225</xdr:colOff>
      <xdr:row>0</xdr:row>
      <xdr:rowOff>19050</xdr:rowOff>
    </xdr:from>
    <xdr:to>
      <xdr:col>16</xdr:col>
      <xdr:colOff>76200</xdr:colOff>
      <xdr:row>0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19050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21</xdr:row>
      <xdr:rowOff>104775</xdr:rowOff>
    </xdr:from>
    <xdr:to>
      <xdr:col>8</xdr:col>
      <xdr:colOff>647700</xdr:colOff>
      <xdr:row>23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6591300"/>
          <a:ext cx="2038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2</xdr:row>
      <xdr:rowOff>180975</xdr:rowOff>
    </xdr:from>
    <xdr:to>
      <xdr:col>15</xdr:col>
      <xdr:colOff>428625</xdr:colOff>
      <xdr:row>6</xdr:row>
      <xdr:rowOff>171450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10490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0</xdr:rowOff>
    </xdr:from>
    <xdr:to>
      <xdr:col>9</xdr:col>
      <xdr:colOff>9525</xdr:colOff>
      <xdr:row>6</xdr:row>
      <xdr:rowOff>9525</xdr:rowOff>
    </xdr:to>
    <xdr:sp macro="[0]!Arkusz6.Klikniecie">
      <xdr:nvSpPr>
        <xdr:cNvPr id="1" name="2"/>
        <xdr:cNvSpPr>
          <a:spLocks/>
        </xdr:cNvSpPr>
      </xdr:nvSpPr>
      <xdr:spPr>
        <a:xfrm>
          <a:off x="1914525" y="971550"/>
          <a:ext cx="1019175" cy="7239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13</xdr:col>
      <xdr:colOff>9525</xdr:colOff>
      <xdr:row>6</xdr:row>
      <xdr:rowOff>9525</xdr:rowOff>
    </xdr:to>
    <xdr:sp macro="[0]!Arkusz6.Klikniecie">
      <xdr:nvSpPr>
        <xdr:cNvPr id="2" name="3"/>
        <xdr:cNvSpPr>
          <a:spLocks/>
        </xdr:cNvSpPr>
      </xdr:nvSpPr>
      <xdr:spPr>
        <a:xfrm>
          <a:off x="3143250" y="971550"/>
          <a:ext cx="1009650" cy="7239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</xdr:row>
      <xdr:rowOff>0</xdr:rowOff>
    </xdr:from>
    <xdr:to>
      <xdr:col>17</xdr:col>
      <xdr:colOff>9525</xdr:colOff>
      <xdr:row>6</xdr:row>
      <xdr:rowOff>9525</xdr:rowOff>
    </xdr:to>
    <xdr:sp macro="[0]!Arkusz6.Klikniecie">
      <xdr:nvSpPr>
        <xdr:cNvPr id="3" name="4"/>
        <xdr:cNvSpPr>
          <a:spLocks/>
        </xdr:cNvSpPr>
      </xdr:nvSpPr>
      <xdr:spPr>
        <a:xfrm>
          <a:off x="4352925" y="971550"/>
          <a:ext cx="1019175" cy="7239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</xdr:row>
      <xdr:rowOff>0</xdr:rowOff>
    </xdr:from>
    <xdr:to>
      <xdr:col>21</xdr:col>
      <xdr:colOff>9525</xdr:colOff>
      <xdr:row>6</xdr:row>
      <xdr:rowOff>9525</xdr:rowOff>
    </xdr:to>
    <xdr:sp macro="[0]!Arkusz6.Klikniecie">
      <xdr:nvSpPr>
        <xdr:cNvPr id="4" name="5"/>
        <xdr:cNvSpPr>
          <a:spLocks/>
        </xdr:cNvSpPr>
      </xdr:nvSpPr>
      <xdr:spPr>
        <a:xfrm>
          <a:off x="5572125" y="971550"/>
          <a:ext cx="1019175" cy="7239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3</xdr:row>
      <xdr:rowOff>0</xdr:rowOff>
    </xdr:from>
    <xdr:to>
      <xdr:col>25</xdr:col>
      <xdr:colOff>0</xdr:colOff>
      <xdr:row>6</xdr:row>
      <xdr:rowOff>9525</xdr:rowOff>
    </xdr:to>
    <xdr:sp macro="[0]!Arkusz6.Klikniecie">
      <xdr:nvSpPr>
        <xdr:cNvPr id="5" name="6"/>
        <xdr:cNvSpPr>
          <a:spLocks/>
        </xdr:cNvSpPr>
      </xdr:nvSpPr>
      <xdr:spPr>
        <a:xfrm>
          <a:off x="6791325" y="971550"/>
          <a:ext cx="1019175" cy="7239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0</xdr:rowOff>
    </xdr:from>
    <xdr:to>
      <xdr:col>5</xdr:col>
      <xdr:colOff>9525</xdr:colOff>
      <xdr:row>10</xdr:row>
      <xdr:rowOff>9525</xdr:rowOff>
    </xdr:to>
    <xdr:sp macro="[0]!Arkusz6.Klikniecie">
      <xdr:nvSpPr>
        <xdr:cNvPr id="6" name="7"/>
        <xdr:cNvSpPr>
          <a:spLocks/>
        </xdr:cNvSpPr>
      </xdr:nvSpPr>
      <xdr:spPr>
        <a:xfrm>
          <a:off x="695325" y="1800225"/>
          <a:ext cx="1019175" cy="723900"/>
        </a:xfrm>
        <a:prstGeom prst="rect">
          <a:avLst/>
        </a:prstGeom>
        <a:blipFill>
          <a:blip r:embed="rId12">
            <a:alphaModFix amt="50000"/>
          </a:blip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7</xdr:row>
      <xdr:rowOff>0</xdr:rowOff>
    </xdr:from>
    <xdr:to>
      <xdr:col>9</xdr:col>
      <xdr:colOff>9525</xdr:colOff>
      <xdr:row>10</xdr:row>
      <xdr:rowOff>9525</xdr:rowOff>
    </xdr:to>
    <xdr:sp macro="[0]!Arkusz6.Klikniecie">
      <xdr:nvSpPr>
        <xdr:cNvPr id="7" name="8"/>
        <xdr:cNvSpPr>
          <a:spLocks/>
        </xdr:cNvSpPr>
      </xdr:nvSpPr>
      <xdr:spPr>
        <a:xfrm>
          <a:off x="1914525" y="1800225"/>
          <a:ext cx="1019175" cy="7239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7</xdr:row>
      <xdr:rowOff>0</xdr:rowOff>
    </xdr:from>
    <xdr:to>
      <xdr:col>13</xdr:col>
      <xdr:colOff>9525</xdr:colOff>
      <xdr:row>10</xdr:row>
      <xdr:rowOff>9525</xdr:rowOff>
    </xdr:to>
    <xdr:sp macro="[0]!Arkusz6.Klikniecie">
      <xdr:nvSpPr>
        <xdr:cNvPr id="8" name="9"/>
        <xdr:cNvSpPr>
          <a:spLocks/>
        </xdr:cNvSpPr>
      </xdr:nvSpPr>
      <xdr:spPr>
        <a:xfrm>
          <a:off x="3133725" y="1800225"/>
          <a:ext cx="1019175" cy="7239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7</xdr:row>
      <xdr:rowOff>0</xdr:rowOff>
    </xdr:from>
    <xdr:to>
      <xdr:col>17</xdr:col>
      <xdr:colOff>9525</xdr:colOff>
      <xdr:row>10</xdr:row>
      <xdr:rowOff>9525</xdr:rowOff>
    </xdr:to>
    <xdr:sp macro="[0]!Arkusz6.Klikniecie">
      <xdr:nvSpPr>
        <xdr:cNvPr id="9" name="10"/>
        <xdr:cNvSpPr>
          <a:spLocks/>
        </xdr:cNvSpPr>
      </xdr:nvSpPr>
      <xdr:spPr>
        <a:xfrm>
          <a:off x="4352925" y="1800225"/>
          <a:ext cx="1019175" cy="7239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7</xdr:row>
      <xdr:rowOff>0</xdr:rowOff>
    </xdr:from>
    <xdr:to>
      <xdr:col>21</xdr:col>
      <xdr:colOff>9525</xdr:colOff>
      <xdr:row>10</xdr:row>
      <xdr:rowOff>9525</xdr:rowOff>
    </xdr:to>
    <xdr:sp macro="[0]!Arkusz6.Klikniecie">
      <xdr:nvSpPr>
        <xdr:cNvPr id="10" name="11"/>
        <xdr:cNvSpPr>
          <a:spLocks/>
        </xdr:cNvSpPr>
      </xdr:nvSpPr>
      <xdr:spPr>
        <a:xfrm>
          <a:off x="5572125" y="1800225"/>
          <a:ext cx="1019175" cy="7239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25</xdr:col>
      <xdr:colOff>9525</xdr:colOff>
      <xdr:row>10</xdr:row>
      <xdr:rowOff>9525</xdr:rowOff>
    </xdr:to>
    <xdr:sp macro="[0]!Arkusz6.Klikniecie">
      <xdr:nvSpPr>
        <xdr:cNvPr id="11" name="12"/>
        <xdr:cNvSpPr>
          <a:spLocks/>
        </xdr:cNvSpPr>
      </xdr:nvSpPr>
      <xdr:spPr>
        <a:xfrm>
          <a:off x="6800850" y="1800225"/>
          <a:ext cx="1019175" cy="7239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11</xdr:row>
      <xdr:rowOff>0</xdr:rowOff>
    </xdr:from>
    <xdr:to>
      <xdr:col>5</xdr:col>
      <xdr:colOff>9525</xdr:colOff>
      <xdr:row>14</xdr:row>
      <xdr:rowOff>9525</xdr:rowOff>
    </xdr:to>
    <xdr:sp macro="[0]!Arkusz6.Klikniecie">
      <xdr:nvSpPr>
        <xdr:cNvPr id="12" name="13"/>
        <xdr:cNvSpPr>
          <a:spLocks/>
        </xdr:cNvSpPr>
      </xdr:nvSpPr>
      <xdr:spPr>
        <a:xfrm>
          <a:off x="695325" y="2628900"/>
          <a:ext cx="1019175" cy="7239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11</xdr:row>
      <xdr:rowOff>0</xdr:rowOff>
    </xdr:from>
    <xdr:to>
      <xdr:col>9</xdr:col>
      <xdr:colOff>9525</xdr:colOff>
      <xdr:row>14</xdr:row>
      <xdr:rowOff>9525</xdr:rowOff>
    </xdr:to>
    <xdr:sp macro="[0]!Arkusz6.Klikniecie">
      <xdr:nvSpPr>
        <xdr:cNvPr id="13" name="14"/>
        <xdr:cNvSpPr>
          <a:spLocks/>
        </xdr:cNvSpPr>
      </xdr:nvSpPr>
      <xdr:spPr>
        <a:xfrm>
          <a:off x="1914525" y="2628900"/>
          <a:ext cx="1019175" cy="7239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11</xdr:row>
      <xdr:rowOff>0</xdr:rowOff>
    </xdr:from>
    <xdr:to>
      <xdr:col>13</xdr:col>
      <xdr:colOff>9525</xdr:colOff>
      <xdr:row>14</xdr:row>
      <xdr:rowOff>9525</xdr:rowOff>
    </xdr:to>
    <xdr:sp macro="[0]!Arkusz6.Klikniecie">
      <xdr:nvSpPr>
        <xdr:cNvPr id="14" name="15"/>
        <xdr:cNvSpPr>
          <a:spLocks/>
        </xdr:cNvSpPr>
      </xdr:nvSpPr>
      <xdr:spPr>
        <a:xfrm>
          <a:off x="3133725" y="2628900"/>
          <a:ext cx="1019175" cy="7239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11</xdr:row>
      <xdr:rowOff>0</xdr:rowOff>
    </xdr:from>
    <xdr:to>
      <xdr:col>17</xdr:col>
      <xdr:colOff>9525</xdr:colOff>
      <xdr:row>14</xdr:row>
      <xdr:rowOff>9525</xdr:rowOff>
    </xdr:to>
    <xdr:sp macro="[0]!Arkusz6.Klikniecie">
      <xdr:nvSpPr>
        <xdr:cNvPr id="15" name="16"/>
        <xdr:cNvSpPr>
          <a:spLocks/>
        </xdr:cNvSpPr>
      </xdr:nvSpPr>
      <xdr:spPr>
        <a:xfrm>
          <a:off x="4352925" y="2628900"/>
          <a:ext cx="1019175" cy="7239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11</xdr:row>
      <xdr:rowOff>0</xdr:rowOff>
    </xdr:from>
    <xdr:to>
      <xdr:col>21</xdr:col>
      <xdr:colOff>9525</xdr:colOff>
      <xdr:row>14</xdr:row>
      <xdr:rowOff>9525</xdr:rowOff>
    </xdr:to>
    <xdr:sp macro="[0]!Arkusz6.Klikniecie">
      <xdr:nvSpPr>
        <xdr:cNvPr id="16" name="17"/>
        <xdr:cNvSpPr>
          <a:spLocks/>
        </xdr:cNvSpPr>
      </xdr:nvSpPr>
      <xdr:spPr>
        <a:xfrm>
          <a:off x="5572125" y="2628900"/>
          <a:ext cx="1019175" cy="7239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25</xdr:col>
      <xdr:colOff>9525</xdr:colOff>
      <xdr:row>14</xdr:row>
      <xdr:rowOff>9525</xdr:rowOff>
    </xdr:to>
    <xdr:sp macro="[0]!Arkusz6.Klikniecie">
      <xdr:nvSpPr>
        <xdr:cNvPr id="17" name="18"/>
        <xdr:cNvSpPr>
          <a:spLocks/>
        </xdr:cNvSpPr>
      </xdr:nvSpPr>
      <xdr:spPr>
        <a:xfrm>
          <a:off x="6800850" y="2628900"/>
          <a:ext cx="1019175" cy="7239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15</xdr:row>
      <xdr:rowOff>0</xdr:rowOff>
    </xdr:from>
    <xdr:to>
      <xdr:col>5</xdr:col>
      <xdr:colOff>9525</xdr:colOff>
      <xdr:row>18</xdr:row>
      <xdr:rowOff>9525</xdr:rowOff>
    </xdr:to>
    <xdr:sp macro="[0]!Arkusz6.Klikniecie">
      <xdr:nvSpPr>
        <xdr:cNvPr id="18" name="19"/>
        <xdr:cNvSpPr>
          <a:spLocks/>
        </xdr:cNvSpPr>
      </xdr:nvSpPr>
      <xdr:spPr>
        <a:xfrm>
          <a:off x="695325" y="3457575"/>
          <a:ext cx="1019175" cy="7239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15</xdr:row>
      <xdr:rowOff>0</xdr:rowOff>
    </xdr:from>
    <xdr:to>
      <xdr:col>21</xdr:col>
      <xdr:colOff>9525</xdr:colOff>
      <xdr:row>18</xdr:row>
      <xdr:rowOff>9525</xdr:rowOff>
    </xdr:to>
    <xdr:sp macro="[0]!Arkusz6.Klikniecie">
      <xdr:nvSpPr>
        <xdr:cNvPr id="19" name="23"/>
        <xdr:cNvSpPr>
          <a:spLocks/>
        </xdr:cNvSpPr>
      </xdr:nvSpPr>
      <xdr:spPr>
        <a:xfrm>
          <a:off x="5572125" y="3457575"/>
          <a:ext cx="1019175" cy="7239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15</xdr:row>
      <xdr:rowOff>0</xdr:rowOff>
    </xdr:from>
    <xdr:to>
      <xdr:col>9</xdr:col>
      <xdr:colOff>9525</xdr:colOff>
      <xdr:row>18</xdr:row>
      <xdr:rowOff>9525</xdr:rowOff>
    </xdr:to>
    <xdr:sp macro="[0]!Arkusz6.Klikniecie">
      <xdr:nvSpPr>
        <xdr:cNvPr id="20" name="20"/>
        <xdr:cNvSpPr>
          <a:spLocks/>
        </xdr:cNvSpPr>
      </xdr:nvSpPr>
      <xdr:spPr>
        <a:xfrm>
          <a:off x="1914525" y="3457575"/>
          <a:ext cx="1019175" cy="7239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0</xdr:rowOff>
    </xdr:from>
    <xdr:to>
      <xdr:col>13</xdr:col>
      <xdr:colOff>9525</xdr:colOff>
      <xdr:row>18</xdr:row>
      <xdr:rowOff>9525</xdr:rowOff>
    </xdr:to>
    <xdr:sp macro="[0]!Arkusz6.Klikniecie">
      <xdr:nvSpPr>
        <xdr:cNvPr id="21" name="21"/>
        <xdr:cNvSpPr>
          <a:spLocks/>
        </xdr:cNvSpPr>
      </xdr:nvSpPr>
      <xdr:spPr>
        <a:xfrm>
          <a:off x="3133725" y="3457575"/>
          <a:ext cx="1019175" cy="7239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15</xdr:row>
      <xdr:rowOff>0</xdr:rowOff>
    </xdr:from>
    <xdr:to>
      <xdr:col>17</xdr:col>
      <xdr:colOff>9525</xdr:colOff>
      <xdr:row>18</xdr:row>
      <xdr:rowOff>9525</xdr:rowOff>
    </xdr:to>
    <xdr:sp macro="[0]!Arkusz6.Klikniecie">
      <xdr:nvSpPr>
        <xdr:cNvPr id="22" name="22"/>
        <xdr:cNvSpPr>
          <a:spLocks/>
        </xdr:cNvSpPr>
      </xdr:nvSpPr>
      <xdr:spPr>
        <a:xfrm>
          <a:off x="4352925" y="3457575"/>
          <a:ext cx="1019175" cy="7239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25</xdr:col>
      <xdr:colOff>9525</xdr:colOff>
      <xdr:row>18</xdr:row>
      <xdr:rowOff>9525</xdr:rowOff>
    </xdr:to>
    <xdr:sp macro="[0]!Arkusz6.Klikniecie">
      <xdr:nvSpPr>
        <xdr:cNvPr id="23" name="24"/>
        <xdr:cNvSpPr>
          <a:spLocks/>
        </xdr:cNvSpPr>
      </xdr:nvSpPr>
      <xdr:spPr>
        <a:xfrm>
          <a:off x="6800850" y="3457575"/>
          <a:ext cx="1019175" cy="7239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0</xdr:rowOff>
    </xdr:from>
    <xdr:to>
      <xdr:col>5</xdr:col>
      <xdr:colOff>9525</xdr:colOff>
      <xdr:row>6</xdr:row>
      <xdr:rowOff>9525</xdr:rowOff>
    </xdr:to>
    <xdr:sp macro="[0]!Arkusz6.Klikniecie">
      <xdr:nvSpPr>
        <xdr:cNvPr id="24" name="1"/>
        <xdr:cNvSpPr>
          <a:spLocks/>
        </xdr:cNvSpPr>
      </xdr:nvSpPr>
      <xdr:spPr>
        <a:xfrm>
          <a:off x="695325" y="971550"/>
          <a:ext cx="1019175" cy="7239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133350</xdr:rowOff>
    </xdr:from>
    <xdr:to>
      <xdr:col>18</xdr:col>
      <xdr:colOff>114300</xdr:colOff>
      <xdr:row>1</xdr:row>
      <xdr:rowOff>95250</xdr:rowOff>
    </xdr:to>
    <xdr:sp textlink="$C$3">
      <xdr:nvSpPr>
        <xdr:cNvPr id="25" name="Ramka"/>
        <xdr:cNvSpPr>
          <a:spLocks/>
        </xdr:cNvSpPr>
      </xdr:nvSpPr>
      <xdr:spPr>
        <a:xfrm>
          <a:off x="2266950" y="133350"/>
          <a:ext cx="3429000" cy="666750"/>
        </a:xfrm>
        <a:prstGeom prst="cloudCallout">
          <a:avLst>
            <a:gd name="adj1" fmla="val -52222"/>
            <a:gd name="adj2" fmla="val -52856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r="100000" b="10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Kliknij w dwie liczby, których suma wynosi -3.</a:t>
          </a:r>
        </a:p>
      </xdr:txBody>
    </xdr:sp>
    <xdr:clientData/>
  </xdr:twoCellAnchor>
  <xdr:twoCellAnchor editAs="oneCell">
    <xdr:from>
      <xdr:col>23</xdr:col>
      <xdr:colOff>152400</xdr:colOff>
      <xdr:row>0</xdr:row>
      <xdr:rowOff>19050</xdr:rowOff>
    </xdr:from>
    <xdr:to>
      <xdr:col>26</xdr:col>
      <xdr:colOff>666750</xdr:colOff>
      <xdr:row>0</xdr:row>
      <xdr:rowOff>371475</xdr:rowOff>
    </xdr:to>
    <xdr:pic>
      <xdr:nvPicPr>
        <xdr:cNvPr id="2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9050"/>
          <a:ext cx="1495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19050</xdr:rowOff>
    </xdr:from>
    <xdr:to>
      <xdr:col>23</xdr:col>
      <xdr:colOff>142875</xdr:colOff>
      <xdr:row>0</xdr:row>
      <xdr:rowOff>371475</xdr:rowOff>
    </xdr:to>
    <xdr:pic>
      <xdr:nvPicPr>
        <xdr:cNvPr id="27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905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20</xdr:row>
      <xdr:rowOff>38100</xdr:rowOff>
    </xdr:from>
    <xdr:to>
      <xdr:col>26</xdr:col>
      <xdr:colOff>666750</xdr:colOff>
      <xdr:row>22</xdr:row>
      <xdr:rowOff>133350</xdr:rowOff>
    </xdr:to>
    <xdr:pic>
      <xdr:nvPicPr>
        <xdr:cNvPr id="28" name="Gra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4629150"/>
          <a:ext cx="2047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21</xdr:row>
      <xdr:rowOff>0</xdr:rowOff>
    </xdr:from>
    <xdr:to>
      <xdr:col>5</xdr:col>
      <xdr:colOff>95250</xdr:colOff>
      <xdr:row>22</xdr:row>
      <xdr:rowOff>133350</xdr:rowOff>
    </xdr:to>
    <xdr:pic>
      <xdr:nvPicPr>
        <xdr:cNvPr id="29" name="TOption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4686300"/>
          <a:ext cx="1743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19</xdr:row>
      <xdr:rowOff>28575</xdr:rowOff>
    </xdr:from>
    <xdr:to>
      <xdr:col>5</xdr:col>
      <xdr:colOff>95250</xdr:colOff>
      <xdr:row>20</xdr:row>
      <xdr:rowOff>76200</xdr:rowOff>
    </xdr:to>
    <xdr:pic>
      <xdr:nvPicPr>
        <xdr:cNvPr id="30" name="LOption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352925"/>
          <a:ext cx="1743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7</xdr:col>
      <xdr:colOff>219075</xdr:colOff>
      <xdr:row>2</xdr:row>
      <xdr:rowOff>19050</xdr:rowOff>
    </xdr:to>
    <xdr:pic>
      <xdr:nvPicPr>
        <xdr:cNvPr id="31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6667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ka\Poprawki%20arkuszy\WKoncuDobrze\KLasa4\Po&#322;&#243;wki,%20&#263;wiartki,%20cz&#281;&#347;ci%20&#243;sm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7"/>
      <sheetName val="Arkusz4"/>
      <sheetName val="Arkusz1"/>
      <sheetName val="Arkusz2"/>
      <sheetName val="Arkusz8"/>
      <sheetName val="Arkusz3"/>
      <sheetName val="Arkusz6"/>
      <sheetName val="Arkusz5"/>
    </sheetNames>
    <sheetDataSet>
      <sheetData sheetId="7">
        <row r="3"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4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5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26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27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image" Target="../media/image28.png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image" Target="../media/image29.png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19"/>
  <sheetViews>
    <sheetView showGridLines="0" showRowColHeaders="0" showOutlineSymbols="0" workbookViewId="0" topLeftCell="A1">
      <selection activeCell="P11" sqref="P11"/>
    </sheetView>
  </sheetViews>
  <sheetFormatPr defaultColWidth="9.00390625" defaultRowHeight="12.75"/>
  <cols>
    <col min="1" max="1" width="4.875" style="5" customWidth="1"/>
    <col min="2" max="2" width="6.125" style="0" customWidth="1"/>
    <col min="3" max="3" width="6.25390625" style="0" customWidth="1"/>
    <col min="4" max="4" width="7.125" style="0" customWidth="1"/>
    <col min="5" max="5" width="2.125" style="0" customWidth="1"/>
    <col min="6" max="6" width="7.125" style="0" customWidth="1"/>
    <col min="7" max="7" width="2.125" style="0" customWidth="1"/>
    <col min="8" max="8" width="7.125" style="0" customWidth="1"/>
    <col min="9" max="9" width="2.125" style="0" customWidth="1"/>
    <col min="10" max="10" width="7.125" style="0" customWidth="1"/>
    <col min="11" max="11" width="2.125" style="0" customWidth="1"/>
    <col min="12" max="12" width="7.125" style="0" customWidth="1"/>
    <col min="13" max="13" width="2.125" style="0" customWidth="1"/>
    <col min="14" max="14" width="7.125" style="0" customWidth="1"/>
    <col min="15" max="15" width="2.125" style="0" customWidth="1"/>
    <col min="16" max="16" width="7.125" style="0" customWidth="1"/>
    <col min="17" max="17" width="2.125" style="0" customWidth="1"/>
    <col min="18" max="18" width="7.125" style="0" customWidth="1"/>
    <col min="19" max="19" width="2.125" style="0" customWidth="1"/>
    <col min="20" max="20" width="7.125" style="0" customWidth="1"/>
    <col min="21" max="21" width="2.125" style="0" customWidth="1"/>
    <col min="22" max="22" width="4.75390625" style="0" customWidth="1"/>
    <col min="23" max="23" width="4.125" style="0" customWidth="1"/>
    <col min="24" max="24" width="5.00390625" style="0" customWidth="1"/>
  </cols>
  <sheetData>
    <row r="1" ht="51.75" customHeight="1">
      <c r="D1" s="5" t="s">
        <v>28</v>
      </c>
    </row>
    <row r="2" ht="15.75" customHeight="1"/>
    <row r="3" ht="82.5" customHeight="1"/>
    <row r="4" ht="12.75">
      <c r="A4" s="5" t="s">
        <v>2</v>
      </c>
    </row>
    <row r="5" spans="1:20" ht="30.75" customHeight="1">
      <c r="A5" s="5">
        <f>ABS(B5)</f>
        <v>7</v>
      </c>
      <c r="B5" s="65">
        <v>7</v>
      </c>
      <c r="D5" s="64" t="str">
        <f>IF($B$5&gt;0,"+","–")</f>
        <v>+</v>
      </c>
      <c r="F5" s="64" t="str">
        <f>IF($B$5&gt;0,"+","–")</f>
        <v>+</v>
      </c>
      <c r="H5" s="64" t="str">
        <f>IF($B$5&gt;0,"+","–")</f>
        <v>+</v>
      </c>
      <c r="J5" s="64" t="str">
        <f>IF($B$5&gt;0,"+","–")</f>
        <v>+</v>
      </c>
      <c r="L5" s="64" t="str">
        <f>IF($B$5&gt;0,"+","–")</f>
        <v>+</v>
      </c>
      <c r="N5" s="64" t="str">
        <f>IF($B$5&gt;0,"+","–")</f>
        <v>+</v>
      </c>
      <c r="P5" s="64" t="str">
        <f>IF($B$5&gt;0,"+","–")</f>
        <v>+</v>
      </c>
      <c r="R5" s="64" t="str">
        <f>IF($B$5&gt;0,"+","–")</f>
        <v>+</v>
      </c>
      <c r="T5" s="64" t="str">
        <f>IF($B$5&gt;0,"+","–")</f>
        <v>+</v>
      </c>
    </row>
    <row r="6" ht="12.75">
      <c r="A6" s="5" t="s">
        <v>2</v>
      </c>
    </row>
    <row r="7" spans="1:20" ht="30.75" customHeight="1">
      <c r="A7" s="5">
        <f>ABS(B7)</f>
        <v>3</v>
      </c>
      <c r="B7" s="65">
        <v>-3</v>
      </c>
      <c r="D7" s="63" t="str">
        <f>IF($B$7&gt;0,"+","–")</f>
        <v>–</v>
      </c>
      <c r="F7" s="64" t="str">
        <f>IF($B$7&gt;0,"+","–")</f>
        <v>–</v>
      </c>
      <c r="H7" s="64" t="str">
        <f>IF($B$7&gt;0,"+","–")</f>
        <v>–</v>
      </c>
      <c r="J7" s="64" t="str">
        <f>IF($B$7&gt;0,"+","–")</f>
        <v>–</v>
      </c>
      <c r="L7" s="64" t="str">
        <f>IF($B$7&gt;0,"+","–")</f>
        <v>–</v>
      </c>
      <c r="N7" s="64" t="str">
        <f>IF($B$7&gt;0,"+","–")</f>
        <v>–</v>
      </c>
      <c r="P7" s="64" t="str">
        <f>IF($B$7&gt;0,"+","–")</f>
        <v>–</v>
      </c>
      <c r="R7" s="64" t="str">
        <f>IF($B$7&gt;0,"+","–")</f>
        <v>–</v>
      </c>
      <c r="T7" s="64" t="str">
        <f>IF($B$7&gt;0,"+","–")</f>
        <v>–</v>
      </c>
    </row>
    <row r="8" ht="12.75">
      <c r="A8" s="5">
        <f>MIN(A5,A7)</f>
        <v>3</v>
      </c>
    </row>
    <row r="9" ht="12" customHeight="1">
      <c r="A9" s="5" t="s">
        <v>3</v>
      </c>
    </row>
    <row r="10" spans="1:17" ht="12.75">
      <c r="A10" s="5" t="s">
        <v>4</v>
      </c>
      <c r="Q10" s="30"/>
    </row>
    <row r="11" spans="1:18" ht="32.25" customHeight="1">
      <c r="A11" s="5">
        <f>B5+B7</f>
        <v>4</v>
      </c>
      <c r="C11" s="50"/>
      <c r="F11" s="1"/>
      <c r="G11" s="52">
        <f>IF(B5&lt;0,"(","")</f>
      </c>
      <c r="H11" s="68">
        <f>B5</f>
        <v>7</v>
      </c>
      <c r="I11" s="53">
        <f>IF(B5&lt;0,")","")</f>
      </c>
      <c r="J11" s="51" t="s">
        <v>0</v>
      </c>
      <c r="K11" s="52" t="str">
        <f>IF(B7&lt;0,"(","")</f>
        <v>(</v>
      </c>
      <c r="L11" s="70">
        <f>B7</f>
        <v>-3</v>
      </c>
      <c r="M11" s="53" t="str">
        <f>IF(B7&lt;0,")","")</f>
        <v>)</v>
      </c>
      <c r="N11" s="2" t="s">
        <v>1</v>
      </c>
      <c r="O11" s="1"/>
      <c r="P11" s="69"/>
      <c r="R11" s="49">
        <f>IF(P11="","",IF(P11=A11,"C","D"))</f>
      </c>
    </row>
    <row r="16" ht="12.75"/>
    <row r="17" ht="12.75"/>
    <row r="18" ht="12.75"/>
    <row r="19" spans="20:22" ht="12.75">
      <c r="T19" s="29"/>
      <c r="V19" s="29"/>
    </row>
  </sheetData>
  <conditionalFormatting sqref="R11 C11">
    <cfRule type="cellIs" priority="1" dxfId="0" operator="equal" stopIfTrue="1">
      <formula>"D"</formula>
    </cfRule>
  </conditionalFormatting>
  <conditionalFormatting sqref="D5">
    <cfRule type="expression" priority="2" dxfId="1" stopIfTrue="1">
      <formula>($B$5&gt;=1)</formula>
    </cfRule>
    <cfRule type="expression" priority="3" dxfId="2" stopIfTrue="1">
      <formula>($B$5&lt;=-1)</formula>
    </cfRule>
  </conditionalFormatting>
  <conditionalFormatting sqref="F5">
    <cfRule type="expression" priority="4" dxfId="1" stopIfTrue="1">
      <formula>($B$5&gt;=2)</formula>
    </cfRule>
    <cfRule type="expression" priority="5" dxfId="2" stopIfTrue="1">
      <formula>($B$5&lt;=-2)</formula>
    </cfRule>
  </conditionalFormatting>
  <conditionalFormatting sqref="H5">
    <cfRule type="expression" priority="6" dxfId="1" stopIfTrue="1">
      <formula>($B$5&gt;=3)</formula>
    </cfRule>
    <cfRule type="expression" priority="7" dxfId="2" stopIfTrue="1">
      <formula>($B$5&lt;=-3)</formula>
    </cfRule>
  </conditionalFormatting>
  <conditionalFormatting sqref="J5">
    <cfRule type="expression" priority="8" dxfId="1" stopIfTrue="1">
      <formula>($B$5&gt;=4)</formula>
    </cfRule>
    <cfRule type="expression" priority="9" dxfId="2" stopIfTrue="1">
      <formula>($B$5&lt;=-4)</formula>
    </cfRule>
  </conditionalFormatting>
  <conditionalFormatting sqref="L5">
    <cfRule type="expression" priority="10" dxfId="1" stopIfTrue="1">
      <formula>($B$5&gt;=5)</formula>
    </cfRule>
    <cfRule type="expression" priority="11" dxfId="2" stopIfTrue="1">
      <formula>($B$5&lt;=-5)</formula>
    </cfRule>
  </conditionalFormatting>
  <conditionalFormatting sqref="N5">
    <cfRule type="expression" priority="12" dxfId="1" stopIfTrue="1">
      <formula>($B$5&gt;=6)</formula>
    </cfRule>
    <cfRule type="expression" priority="13" dxfId="2" stopIfTrue="1">
      <formula>($B$5&lt;=-6)</formula>
    </cfRule>
  </conditionalFormatting>
  <conditionalFormatting sqref="P5">
    <cfRule type="expression" priority="14" dxfId="1" stopIfTrue="1">
      <formula>($B$5&gt;=7)</formula>
    </cfRule>
    <cfRule type="expression" priority="15" dxfId="2" stopIfTrue="1">
      <formula>($B$5&lt;=-7)</formula>
    </cfRule>
  </conditionalFormatting>
  <conditionalFormatting sqref="R5">
    <cfRule type="expression" priority="16" dxfId="1" stopIfTrue="1">
      <formula>($B$5&gt;=8)</formula>
    </cfRule>
    <cfRule type="expression" priority="17" dxfId="2" stopIfTrue="1">
      <formula>($B$5&lt;=-8)</formula>
    </cfRule>
  </conditionalFormatting>
  <conditionalFormatting sqref="T5">
    <cfRule type="expression" priority="18" dxfId="1" stopIfTrue="1">
      <formula>($B$5&gt;=9)</formula>
    </cfRule>
    <cfRule type="expression" priority="19" dxfId="2" stopIfTrue="1">
      <formula>($B$5&lt;=-9)</formula>
    </cfRule>
  </conditionalFormatting>
  <conditionalFormatting sqref="D7">
    <cfRule type="expression" priority="20" dxfId="1" stopIfTrue="1">
      <formula>($B$7&gt;=1)</formula>
    </cfRule>
    <cfRule type="expression" priority="21" dxfId="2" stopIfTrue="1">
      <formula>($B$7&lt;=-1)</formula>
    </cfRule>
  </conditionalFormatting>
  <conditionalFormatting sqref="F7">
    <cfRule type="expression" priority="22" dxfId="1" stopIfTrue="1">
      <formula>($B$7&gt;=2)</formula>
    </cfRule>
    <cfRule type="expression" priority="23" dxfId="2" stopIfTrue="1">
      <formula>($B$7&lt;=-2)</formula>
    </cfRule>
  </conditionalFormatting>
  <conditionalFormatting sqref="H7">
    <cfRule type="expression" priority="24" dxfId="1" stopIfTrue="1">
      <formula>($B$7&gt;=3)</formula>
    </cfRule>
    <cfRule type="expression" priority="25" dxfId="2" stopIfTrue="1">
      <formula>($B$7&lt;=-3)</formula>
    </cfRule>
  </conditionalFormatting>
  <conditionalFormatting sqref="J7">
    <cfRule type="expression" priority="26" dxfId="1" stopIfTrue="1">
      <formula>($B$7&gt;=4)</formula>
    </cfRule>
    <cfRule type="expression" priority="27" dxfId="2" stopIfTrue="1">
      <formula>($B$7&lt;=-4)</formula>
    </cfRule>
  </conditionalFormatting>
  <conditionalFormatting sqref="L7">
    <cfRule type="expression" priority="28" dxfId="1" stopIfTrue="1">
      <formula>($B$7&gt;=5)</formula>
    </cfRule>
    <cfRule type="expression" priority="29" dxfId="2" stopIfTrue="1">
      <formula>($B$7&lt;=-5)</formula>
    </cfRule>
  </conditionalFormatting>
  <conditionalFormatting sqref="N7">
    <cfRule type="expression" priority="30" dxfId="1" stopIfTrue="1">
      <formula>($B$7&gt;=6)</formula>
    </cfRule>
    <cfRule type="expression" priority="31" dxfId="2" stopIfTrue="1">
      <formula>($B$7&lt;=-6)</formula>
    </cfRule>
  </conditionalFormatting>
  <conditionalFormatting sqref="P7">
    <cfRule type="expression" priority="32" dxfId="1" stopIfTrue="1">
      <formula>($B$7&gt;=7)</formula>
    </cfRule>
    <cfRule type="expression" priority="33" dxfId="2" stopIfTrue="1">
      <formula>($B$7&lt;=-7)</formula>
    </cfRule>
  </conditionalFormatting>
  <conditionalFormatting sqref="R7">
    <cfRule type="expression" priority="34" dxfId="1" stopIfTrue="1">
      <formula>($B$7&gt;=8)</formula>
    </cfRule>
    <cfRule type="expression" priority="35" dxfId="2" stopIfTrue="1">
      <formula>($B$7&lt;=-8)</formula>
    </cfRule>
  </conditionalFormatting>
  <conditionalFormatting sqref="T7">
    <cfRule type="expression" priority="36" dxfId="1" stopIfTrue="1">
      <formula>($B$7&gt;=9)</formula>
    </cfRule>
    <cfRule type="expression" priority="37" dxfId="2" stopIfTrue="1">
      <formula>($B$7&lt;=-9)</formula>
    </cfRule>
  </conditionalFormatting>
  <conditionalFormatting sqref="P11">
    <cfRule type="expression" priority="38" dxfId="3" stopIfTrue="1">
      <formula>($R$11="C")</formula>
    </cfRule>
    <cfRule type="expression" priority="39" dxfId="0" stopIfTrue="1">
      <formula>(R11="D")</formula>
    </cfRule>
  </conditionalFormatting>
  <dataValidations count="1">
    <dataValidation type="custom" allowBlank="1" showInputMessage="1" showErrorMessage="1" errorTitle="UWAGA!" error="Wpisana wartość jest nieprawidłowa." sqref="P11">
      <formula1>AND(ISNUMBER(P11),LEN(P11)&lt;4,LEFT(CELL("format",P11))&lt;&gt;"D",LEFT(CELL("format",P11))&lt;&gt;"P")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AS32"/>
  <sheetViews>
    <sheetView showGridLines="0" showRowColHeaders="0" showOutlineSymbols="0" workbookViewId="0" topLeftCell="A5">
      <selection activeCell="J8" sqref="J8:J10"/>
    </sheetView>
  </sheetViews>
  <sheetFormatPr defaultColWidth="9.00390625" defaultRowHeight="12.75"/>
  <cols>
    <col min="1" max="1" width="2.125" style="0" customWidth="1"/>
    <col min="2" max="2" width="2.00390625" style="0" customWidth="1"/>
    <col min="3" max="3" width="6.625" style="0" bestFit="1" customWidth="1"/>
    <col min="4" max="4" width="1.75390625" style="0" customWidth="1"/>
    <col min="5" max="5" width="2.875" style="0" customWidth="1"/>
    <col min="6" max="6" width="1.75390625" style="0" customWidth="1"/>
    <col min="7" max="7" width="7.00390625" style="0" bestFit="1" customWidth="1"/>
    <col min="8" max="8" width="1.75390625" style="0" customWidth="1"/>
    <col min="9" max="9" width="5.125" style="0" customWidth="1"/>
    <col min="10" max="10" width="7.125" style="0" customWidth="1"/>
    <col min="11" max="11" width="4.75390625" style="0" customWidth="1"/>
    <col min="12" max="12" width="5.875" style="0" customWidth="1"/>
    <col min="13" max="13" width="2.875" style="0" customWidth="1"/>
    <col min="14" max="14" width="1.37890625" style="0" customWidth="1"/>
    <col min="15" max="15" width="2.875" style="0" customWidth="1"/>
    <col min="16" max="16" width="1.37890625" style="0" customWidth="1"/>
    <col min="17" max="17" width="2.875" style="0" customWidth="1"/>
    <col min="18" max="18" width="1.37890625" style="0" customWidth="1"/>
    <col min="19" max="19" width="2.875" style="0" customWidth="1"/>
    <col min="20" max="20" width="1.37890625" style="0" customWidth="1"/>
    <col min="21" max="21" width="2.875" style="0" customWidth="1"/>
    <col min="22" max="22" width="1.37890625" style="0" customWidth="1"/>
    <col min="23" max="23" width="2.875" style="0" customWidth="1"/>
    <col min="24" max="24" width="1.37890625" style="0" customWidth="1"/>
    <col min="25" max="25" width="2.875" style="0" customWidth="1"/>
    <col min="26" max="26" width="1.37890625" style="0" customWidth="1"/>
    <col min="27" max="27" width="2.875" style="0" customWidth="1"/>
    <col min="28" max="28" width="1.37890625" style="0" customWidth="1"/>
    <col min="29" max="29" width="2.875" style="0" customWidth="1"/>
    <col min="30" max="30" width="1.37890625" style="0" customWidth="1"/>
    <col min="31" max="31" width="2.875" style="0" customWidth="1"/>
    <col min="32" max="32" width="1.37890625" style="0" customWidth="1"/>
    <col min="33" max="33" width="2.875" style="0" customWidth="1"/>
    <col min="34" max="34" width="1.37890625" style="0" customWidth="1"/>
    <col min="35" max="35" width="2.875" style="0" customWidth="1"/>
    <col min="36" max="36" width="1.37890625" style="0" customWidth="1"/>
    <col min="37" max="37" width="2.875" style="0" customWidth="1"/>
    <col min="38" max="38" width="1.37890625" style="0" customWidth="1"/>
    <col min="39" max="39" width="2.875" style="0" customWidth="1"/>
    <col min="40" max="40" width="1.75390625" style="0" customWidth="1"/>
    <col min="41" max="41" width="1.625" style="0" customWidth="1"/>
    <col min="42" max="42" width="1.75390625" style="0" customWidth="1"/>
    <col min="43" max="43" width="3.25390625" style="0" customWidth="1"/>
    <col min="44" max="44" width="1.25" style="0" customWidth="1"/>
    <col min="45" max="45" width="3.25390625" style="0" customWidth="1"/>
    <col min="46" max="46" width="1.25" style="0" customWidth="1"/>
    <col min="47" max="47" width="3.25390625" style="0" customWidth="1"/>
    <col min="48" max="48" width="1.75390625" style="0" customWidth="1"/>
    <col min="49" max="49" width="2.125" style="0" customWidth="1"/>
    <col min="50" max="50" width="0.875" style="0" customWidth="1"/>
    <col min="51" max="51" width="2.625" style="0" customWidth="1"/>
    <col min="52" max="52" width="0.875" style="0" customWidth="1"/>
    <col min="53" max="53" width="2.125" style="0" customWidth="1"/>
    <col min="54" max="54" width="0.875" style="0" customWidth="1"/>
    <col min="55" max="55" width="2.125" style="0" customWidth="1"/>
    <col min="56" max="56" width="0.875" style="0" customWidth="1"/>
    <col min="57" max="57" width="2.125" style="0" customWidth="1"/>
    <col min="58" max="58" width="0.875" style="0" customWidth="1"/>
    <col min="59" max="59" width="2.125" style="0" customWidth="1"/>
    <col min="60" max="60" width="0.875" style="0" customWidth="1"/>
    <col min="61" max="61" width="2.125" style="0" customWidth="1"/>
    <col min="62" max="62" width="0.875" style="0" customWidth="1"/>
    <col min="63" max="63" width="2.125" style="0" customWidth="1"/>
    <col min="64" max="64" width="0.875" style="0" customWidth="1"/>
    <col min="65" max="65" width="2.125" style="0" customWidth="1"/>
    <col min="66" max="66" width="0.875" style="0" customWidth="1"/>
    <col min="67" max="67" width="2.125" style="0" customWidth="1"/>
    <col min="68" max="68" width="0.875" style="0" customWidth="1"/>
    <col min="69" max="69" width="2.125" style="0" customWidth="1"/>
    <col min="70" max="70" width="0.875" style="0" customWidth="1"/>
    <col min="71" max="71" width="2.125" style="0" customWidth="1"/>
    <col min="72" max="72" width="0.875" style="0" customWidth="1"/>
  </cols>
  <sheetData>
    <row r="1" spans="3:20" s="5" customFormat="1" ht="22.5" customHeight="1" hidden="1">
      <c r="C1" s="5">
        <v>-1</v>
      </c>
      <c r="D1" s="5">
        <v>-3</v>
      </c>
      <c r="E1" s="5">
        <v>4</v>
      </c>
      <c r="F1" s="5">
        <v>-3</v>
      </c>
      <c r="G1" s="5">
        <v>-3</v>
      </c>
      <c r="H1" s="5">
        <v>3</v>
      </c>
      <c r="I1" s="5">
        <v>8</v>
      </c>
      <c r="J1" s="5">
        <v>-7</v>
      </c>
      <c r="K1" s="5">
        <v>1</v>
      </c>
      <c r="L1" s="5">
        <v>-6</v>
      </c>
      <c r="T1" s="5">
        <v>-7</v>
      </c>
    </row>
    <row r="2" s="5" customFormat="1" ht="22.5" customHeight="1" hidden="1"/>
    <row r="3" s="5" customFormat="1" ht="22.5" customHeight="1" hidden="1"/>
    <row r="4" s="5" customFormat="1" ht="8.25" customHeight="1" hidden="1"/>
    <row r="5" ht="9.75" customHeight="1">
      <c r="D5" s="5" t="str">
        <f>IF(COUNTIF(K8:K30,"C")=5,"BRAWO!","Oblicz:")</f>
        <v>Oblicz:</v>
      </c>
    </row>
    <row r="6" spans="2:25" ht="15.75">
      <c r="B6" s="24"/>
      <c r="W6" s="13"/>
      <c r="X6" s="13"/>
      <c r="Y6" s="13"/>
    </row>
    <row r="7" spans="3:25" s="5" customFormat="1" ht="64.5" customHeight="1">
      <c r="C7" s="5">
        <f>ABS(C8)</f>
        <v>1</v>
      </c>
      <c r="G7" s="5">
        <f>ABS(G8)</f>
        <v>3</v>
      </c>
      <c r="H7" s="5">
        <f>MIN(C7,G7)</f>
        <v>1</v>
      </c>
      <c r="J7" s="5">
        <f>C8+G8</f>
        <v>-4</v>
      </c>
      <c r="K7" s="31"/>
      <c r="W7" s="21"/>
      <c r="X7" s="21"/>
      <c r="Y7" s="21"/>
    </row>
    <row r="8" spans="2:45" ht="15" customHeight="1">
      <c r="B8" s="71" t="str">
        <f>IF(C8&lt;0,"(","")</f>
        <v>(</v>
      </c>
      <c r="C8" s="73">
        <f>C1</f>
        <v>-1</v>
      </c>
      <c r="D8" s="71" t="str">
        <f>IF(C8&lt;0,")","")</f>
        <v>)</v>
      </c>
      <c r="E8" s="73" t="s">
        <v>0</v>
      </c>
      <c r="F8" s="71" t="str">
        <f>IF(G8&lt;0,"(","")</f>
        <v>(</v>
      </c>
      <c r="G8" s="73">
        <f>D1</f>
        <v>-3</v>
      </c>
      <c r="H8" s="71" t="str">
        <f>IF(G8&lt;0,")","")</f>
        <v>)</v>
      </c>
      <c r="I8" s="73" t="s">
        <v>1</v>
      </c>
      <c r="J8" s="72"/>
      <c r="K8" s="75">
        <f>IF(J8="","",IF(J8=J7,"C","D"))</f>
      </c>
      <c r="L8" s="20"/>
      <c r="M8" s="15" t="str">
        <f>IF($C$8&gt;0,"+","–")</f>
        <v>–</v>
      </c>
      <c r="N8" s="18"/>
      <c r="O8" s="16" t="str">
        <f>IF($C$8&gt;0,"+","–")</f>
        <v>–</v>
      </c>
      <c r="P8" s="18"/>
      <c r="Q8" s="16" t="str">
        <f>IF($C$8&gt;0,"+","–")</f>
        <v>–</v>
      </c>
      <c r="R8" s="17"/>
      <c r="S8" s="16" t="str">
        <f>IF($C$8&gt;0,"+","–")</f>
        <v>–</v>
      </c>
      <c r="T8" s="17"/>
      <c r="U8" s="16" t="str">
        <f>IF($C$8&gt;0,"+","–")</f>
        <v>–</v>
      </c>
      <c r="V8" s="17"/>
      <c r="W8" s="16" t="str">
        <f>IF($C$8&gt;0,"+","–")</f>
        <v>–</v>
      </c>
      <c r="X8" s="17"/>
      <c r="Y8" s="16" t="str">
        <f>IF($C$8&gt;0,"+","–")</f>
        <v>–</v>
      </c>
      <c r="Z8" s="17"/>
      <c r="AA8" s="16" t="str">
        <f>IF($C$8&gt;0,"+","–")</f>
        <v>–</v>
      </c>
      <c r="AB8" s="17"/>
      <c r="AC8" s="16" t="str">
        <f>IF($C$8&gt;0,"+","–")</f>
        <v>–</v>
      </c>
      <c r="AD8" s="17"/>
      <c r="AE8" s="16" t="str">
        <f>IF($C$8&gt;0,"+","–")</f>
        <v>–</v>
      </c>
      <c r="AF8" s="17"/>
      <c r="AG8" s="16" t="str">
        <f>IF($C$8&gt;0,"+","–")</f>
        <v>–</v>
      </c>
      <c r="AH8" s="17"/>
      <c r="AI8" s="16" t="str">
        <f>IF($C$8&gt;0,"+","–")</f>
        <v>–</v>
      </c>
      <c r="AJ8" s="17"/>
      <c r="AK8" s="16" t="str">
        <f>IF($C$8&gt;0,"+","–")</f>
        <v>–</v>
      </c>
      <c r="AL8" s="17"/>
      <c r="AM8" s="16" t="str">
        <f>IF($C$8&gt;0,"+","–")</f>
        <v>–</v>
      </c>
      <c r="AN8" s="10"/>
      <c r="AO8" s="10"/>
      <c r="AP8" s="10"/>
      <c r="AQ8" s="19"/>
      <c r="AR8" s="19"/>
      <c r="AS8" s="19"/>
    </row>
    <row r="9" spans="2:13" ht="7.5" customHeight="1">
      <c r="B9" s="71"/>
      <c r="C9" s="73"/>
      <c r="D9" s="71"/>
      <c r="E9" s="73"/>
      <c r="F9" s="71"/>
      <c r="G9" s="73"/>
      <c r="H9" s="71"/>
      <c r="I9" s="73"/>
      <c r="J9" s="72"/>
      <c r="K9" s="75"/>
      <c r="L9" s="11"/>
      <c r="M9" s="14"/>
    </row>
    <row r="10" spans="2:41" ht="15" customHeight="1">
      <c r="B10" s="71"/>
      <c r="C10" s="73"/>
      <c r="D10" s="71"/>
      <c r="E10" s="73"/>
      <c r="F10" s="71"/>
      <c r="G10" s="73"/>
      <c r="H10" s="71"/>
      <c r="I10" s="73"/>
      <c r="J10" s="72"/>
      <c r="K10" s="75"/>
      <c r="L10" s="20"/>
      <c r="M10" s="16" t="str">
        <f>IF($G$8&gt;0,"+","–")</f>
        <v>–</v>
      </c>
      <c r="N10" s="17"/>
      <c r="O10" s="16" t="str">
        <f>IF($G$8&gt;0,"+","–")</f>
        <v>–</v>
      </c>
      <c r="P10" s="17"/>
      <c r="Q10" s="16" t="str">
        <f>IF($G$8&gt;0,"+","–")</f>
        <v>–</v>
      </c>
      <c r="R10" s="17"/>
      <c r="S10" s="16" t="str">
        <f>IF($G$8&gt;0,"+","–")</f>
        <v>–</v>
      </c>
      <c r="T10" s="17"/>
      <c r="U10" s="16" t="str">
        <f>IF($G$8&gt;0,"+","–")</f>
        <v>–</v>
      </c>
      <c r="V10" s="17"/>
      <c r="W10" s="16" t="str">
        <f>IF($G$8&gt;0,"+","–")</f>
        <v>–</v>
      </c>
      <c r="X10" s="17"/>
      <c r="Y10" s="16" t="str">
        <f>IF($G$8&gt;0,"+","–")</f>
        <v>–</v>
      </c>
      <c r="Z10" s="17"/>
      <c r="AA10" s="16" t="str">
        <f>IF($G$8&gt;0,"+","–")</f>
        <v>–</v>
      </c>
      <c r="AB10" s="17"/>
      <c r="AC10" s="16" t="str">
        <f>IF($G$8&gt;0,"+","–")</f>
        <v>–</v>
      </c>
      <c r="AD10" s="17"/>
      <c r="AE10" s="16" t="str">
        <f>IF($G$8&gt;0,"+","–")</f>
        <v>–</v>
      </c>
      <c r="AF10" s="17"/>
      <c r="AG10" s="16" t="str">
        <f>IF($G$8&gt;0,"+","–")</f>
        <v>–</v>
      </c>
      <c r="AH10" s="17"/>
      <c r="AI10" s="16" t="str">
        <f>IF($G$8&gt;0,"+","–")</f>
        <v>–</v>
      </c>
      <c r="AJ10" s="17"/>
      <c r="AK10" s="16" t="str">
        <f>IF($G$8&gt;0,"+","–")</f>
        <v>–</v>
      </c>
      <c r="AL10" s="17"/>
      <c r="AM10" s="16" t="str">
        <f>IF($G$8&gt;0,"+","–")</f>
        <v>–</v>
      </c>
      <c r="AN10" s="9"/>
      <c r="AO10" s="9"/>
    </row>
    <row r="11" ht="10.5" customHeight="1"/>
    <row r="12" spans="3:13" s="5" customFormat="1" ht="6.75" customHeight="1">
      <c r="C12" s="5">
        <f>ABS(C13)</f>
        <v>4</v>
      </c>
      <c r="G12" s="5">
        <f>ABS(G13)</f>
        <v>3</v>
      </c>
      <c r="H12" s="5">
        <f>MIN(C12,G12)</f>
        <v>3</v>
      </c>
      <c r="J12" s="5">
        <f>C13+G13</f>
        <v>1</v>
      </c>
      <c r="M12" s="22"/>
    </row>
    <row r="13" spans="2:39" ht="15" customHeight="1">
      <c r="B13" s="71">
        <f>IF(C13&lt;0,"(","")</f>
      </c>
      <c r="C13" s="73">
        <f>E1</f>
        <v>4</v>
      </c>
      <c r="D13" s="71">
        <f>IF(C13&lt;0,")","")</f>
      </c>
      <c r="E13" s="73" t="s">
        <v>0</v>
      </c>
      <c r="F13" s="71" t="str">
        <f>IF(G13&lt;0,"(","")</f>
        <v>(</v>
      </c>
      <c r="G13" s="73">
        <f>F1</f>
        <v>-3</v>
      </c>
      <c r="H13" s="71" t="str">
        <f>IF(G13&lt;0,")","")</f>
        <v>)</v>
      </c>
      <c r="I13" s="73" t="s">
        <v>1</v>
      </c>
      <c r="J13" s="72"/>
      <c r="K13" s="75">
        <f>IF(J13="","",IF(J13=J12,"C","D"))</f>
      </c>
      <c r="L13" s="20"/>
      <c r="M13" s="15" t="str">
        <f>IF($C$13&gt;0,"+","–")</f>
        <v>+</v>
      </c>
      <c r="N13" s="18"/>
      <c r="O13" s="15" t="str">
        <f>IF($C$13&gt;0,"+","–")</f>
        <v>+</v>
      </c>
      <c r="P13" s="18"/>
      <c r="Q13" s="15" t="str">
        <f>IF($C$13&gt;0,"+","–")</f>
        <v>+</v>
      </c>
      <c r="R13" s="17"/>
      <c r="S13" s="15" t="str">
        <f>IF($C$13&gt;0,"+","–")</f>
        <v>+</v>
      </c>
      <c r="T13" s="17"/>
      <c r="U13" s="15" t="str">
        <f>IF($C$13&gt;0,"+","–")</f>
        <v>+</v>
      </c>
      <c r="V13" s="17"/>
      <c r="W13" s="15" t="str">
        <f>IF($C$13&gt;0,"+","–")</f>
        <v>+</v>
      </c>
      <c r="X13" s="17"/>
      <c r="Y13" s="15" t="str">
        <f>IF($C$13&gt;0,"+","–")</f>
        <v>+</v>
      </c>
      <c r="Z13" s="17"/>
      <c r="AA13" s="15" t="str">
        <f>IF($C$13&gt;0,"+","–")</f>
        <v>+</v>
      </c>
      <c r="AB13" s="17"/>
      <c r="AC13" s="15" t="str">
        <f>IF($C$13&gt;0,"+","–")</f>
        <v>+</v>
      </c>
      <c r="AD13" s="17"/>
      <c r="AE13" s="15" t="str">
        <f>IF($C$13&gt;0,"+","–")</f>
        <v>+</v>
      </c>
      <c r="AF13" s="17"/>
      <c r="AG13" s="15" t="str">
        <f>IF($C$13&gt;0,"+","–")</f>
        <v>+</v>
      </c>
      <c r="AH13" s="17"/>
      <c r="AI13" s="15" t="str">
        <f>IF($C$13&gt;0,"+","–")</f>
        <v>+</v>
      </c>
      <c r="AJ13" s="17"/>
      <c r="AK13" s="15" t="str">
        <f>IF($C$13&gt;0,"+","–")</f>
        <v>+</v>
      </c>
      <c r="AL13" s="17"/>
      <c r="AM13" s="15" t="str">
        <f>IF($C$13&gt;0,"+","–")</f>
        <v>+</v>
      </c>
    </row>
    <row r="14" spans="2:13" ht="7.5" customHeight="1">
      <c r="B14" s="71"/>
      <c r="C14" s="73"/>
      <c r="D14" s="71"/>
      <c r="E14" s="73"/>
      <c r="F14" s="71"/>
      <c r="G14" s="73"/>
      <c r="H14" s="71"/>
      <c r="I14" s="73"/>
      <c r="J14" s="72"/>
      <c r="K14" s="75"/>
      <c r="M14" s="14"/>
    </row>
    <row r="15" spans="2:39" ht="15" customHeight="1">
      <c r="B15" s="71"/>
      <c r="C15" s="73"/>
      <c r="D15" s="71"/>
      <c r="E15" s="73"/>
      <c r="F15" s="71"/>
      <c r="G15" s="73"/>
      <c r="H15" s="71"/>
      <c r="I15" s="73"/>
      <c r="J15" s="72"/>
      <c r="K15" s="75"/>
      <c r="L15" s="20"/>
      <c r="M15" s="15" t="str">
        <f>IF($G$13&gt;0,"+","–")</f>
        <v>–</v>
      </c>
      <c r="N15" s="18"/>
      <c r="O15" s="15" t="str">
        <f>IF($G$13&gt;0,"+","–")</f>
        <v>–</v>
      </c>
      <c r="P15" s="18"/>
      <c r="Q15" s="15" t="str">
        <f>IF($G$13&gt;0,"+","–")</f>
        <v>–</v>
      </c>
      <c r="R15" s="17"/>
      <c r="S15" s="15" t="str">
        <f>IF($G$13&gt;0,"+","–")</f>
        <v>–</v>
      </c>
      <c r="T15" s="17"/>
      <c r="U15" s="15" t="str">
        <f>IF($G$13&gt;0,"+","–")</f>
        <v>–</v>
      </c>
      <c r="V15" s="17"/>
      <c r="W15" s="15" t="str">
        <f>IF($G$13&gt;0,"+","–")</f>
        <v>–</v>
      </c>
      <c r="X15" s="17"/>
      <c r="Y15" s="15" t="str">
        <f>IF($G$13&gt;0,"+","–")</f>
        <v>–</v>
      </c>
      <c r="Z15" s="17"/>
      <c r="AA15" s="15" t="str">
        <f>IF($G$13&gt;0,"+","–")</f>
        <v>–</v>
      </c>
      <c r="AB15" s="17"/>
      <c r="AC15" s="15" t="str">
        <f>IF($G$13&gt;0,"+","–")</f>
        <v>–</v>
      </c>
      <c r="AD15" s="17"/>
      <c r="AE15" s="15" t="str">
        <f>IF($G$13&gt;0,"+","–")</f>
        <v>–</v>
      </c>
      <c r="AF15" s="17"/>
      <c r="AG15" s="15" t="str">
        <f>IF($G$13&gt;0,"+","–")</f>
        <v>–</v>
      </c>
      <c r="AH15" s="17"/>
      <c r="AI15" s="15" t="str">
        <f>IF($G$13&gt;0,"+","–")</f>
        <v>–</v>
      </c>
      <c r="AJ15" s="17"/>
      <c r="AK15" s="15" t="str">
        <f>IF($G$13&gt;0,"+","–")</f>
        <v>–</v>
      </c>
      <c r="AL15" s="17"/>
      <c r="AM15" s="15" t="str">
        <f>IF($G$13&gt;0,"+","–")</f>
        <v>–</v>
      </c>
    </row>
    <row r="16" ht="10.5" customHeight="1"/>
    <row r="17" spans="3:10" s="5" customFormat="1" ht="9" customHeight="1">
      <c r="C17" s="5">
        <f>ABS(C18)</f>
        <v>3</v>
      </c>
      <c r="G17" s="5">
        <f>ABS(G18)</f>
        <v>3</v>
      </c>
      <c r="H17" s="5">
        <f>MIN(C17,G17)</f>
        <v>3</v>
      </c>
      <c r="J17" s="5">
        <f>C18+G18</f>
        <v>0</v>
      </c>
    </row>
    <row r="18" spans="2:39" ht="15" customHeight="1">
      <c r="B18" s="71" t="str">
        <f>IF(C18&lt;0,"(","")</f>
        <v>(</v>
      </c>
      <c r="C18" s="73">
        <f>G1</f>
        <v>-3</v>
      </c>
      <c r="D18" s="71" t="str">
        <f>IF(C18&lt;0,")","")</f>
        <v>)</v>
      </c>
      <c r="E18" s="73" t="s">
        <v>0</v>
      </c>
      <c r="F18" s="71">
        <f>IF(G18&lt;0,"(","")</f>
      </c>
      <c r="G18" s="73">
        <f>H1</f>
        <v>3</v>
      </c>
      <c r="H18" s="71">
        <f>IF(G18&lt;0,")","")</f>
      </c>
      <c r="I18" s="73" t="s">
        <v>1</v>
      </c>
      <c r="J18" s="72"/>
      <c r="K18" s="75">
        <f>IF(J18="","",IF(J18=J17,"C","D"))</f>
      </c>
      <c r="L18" s="20"/>
      <c r="M18" s="15" t="str">
        <f>IF($C$18&gt;0,"+","–")</f>
        <v>–</v>
      </c>
      <c r="N18" s="18"/>
      <c r="O18" s="15" t="str">
        <f>IF($C$18&gt;0,"+","–")</f>
        <v>–</v>
      </c>
      <c r="P18" s="18"/>
      <c r="Q18" s="15" t="str">
        <f>IF($C$18&gt;0,"+","–")</f>
        <v>–</v>
      </c>
      <c r="R18" s="17"/>
      <c r="S18" s="15" t="str">
        <f>IF($C$18&gt;0,"+","–")</f>
        <v>–</v>
      </c>
      <c r="T18" s="17"/>
      <c r="U18" s="15" t="str">
        <f>IF($C$18&gt;0,"+","–")</f>
        <v>–</v>
      </c>
      <c r="V18" s="17"/>
      <c r="W18" s="15" t="str">
        <f>IF($C$18&gt;0,"+","–")</f>
        <v>–</v>
      </c>
      <c r="X18" s="17"/>
      <c r="Y18" s="15" t="str">
        <f>IF($C$18&gt;0,"+","–")</f>
        <v>–</v>
      </c>
      <c r="Z18" s="17"/>
      <c r="AA18" s="15" t="str">
        <f>IF($C$18&gt;0,"+","–")</f>
        <v>–</v>
      </c>
      <c r="AB18" s="17"/>
      <c r="AC18" s="15" t="str">
        <f>IF($C$18&gt;0,"+","–")</f>
        <v>–</v>
      </c>
      <c r="AD18" s="17"/>
      <c r="AE18" s="15" t="str">
        <f>IF($C$18&gt;0,"+","–")</f>
        <v>–</v>
      </c>
      <c r="AF18" s="17"/>
      <c r="AG18" s="15" t="str">
        <f>IF($C$18&gt;0,"+","–")</f>
        <v>–</v>
      </c>
      <c r="AH18" s="17"/>
      <c r="AI18" s="15" t="str">
        <f>IF($C$18&gt;0,"+","–")</f>
        <v>–</v>
      </c>
      <c r="AJ18" s="17"/>
      <c r="AK18" s="15" t="str">
        <f>IF($C$18&gt;0,"+","–")</f>
        <v>–</v>
      </c>
      <c r="AL18" s="17"/>
      <c r="AM18" s="15" t="str">
        <f>IF($C$18&gt;0,"+","–")</f>
        <v>–</v>
      </c>
    </row>
    <row r="19" spans="2:13" ht="7.5" customHeight="1">
      <c r="B19" s="71"/>
      <c r="C19" s="73"/>
      <c r="D19" s="71"/>
      <c r="E19" s="73"/>
      <c r="F19" s="71"/>
      <c r="G19" s="73"/>
      <c r="H19" s="71"/>
      <c r="I19" s="73"/>
      <c r="J19" s="72"/>
      <c r="K19" s="75"/>
      <c r="M19" s="14"/>
    </row>
    <row r="20" spans="2:39" ht="15" customHeight="1">
      <c r="B20" s="71"/>
      <c r="C20" s="73"/>
      <c r="D20" s="71"/>
      <c r="E20" s="73"/>
      <c r="F20" s="71"/>
      <c r="G20" s="73"/>
      <c r="H20" s="71"/>
      <c r="I20" s="73"/>
      <c r="J20" s="72"/>
      <c r="K20" s="75"/>
      <c r="L20" s="20"/>
      <c r="M20" s="15" t="str">
        <f>IF($G$18&gt;0,"+","–")</f>
        <v>+</v>
      </c>
      <c r="N20" s="18"/>
      <c r="O20" s="15" t="str">
        <f>IF($G$18&gt;0,"+","–")</f>
        <v>+</v>
      </c>
      <c r="P20" s="18"/>
      <c r="Q20" s="15" t="str">
        <f>IF($G$18&gt;0,"+","–")</f>
        <v>+</v>
      </c>
      <c r="R20" s="17"/>
      <c r="S20" s="15" t="str">
        <f>IF($G$18&gt;0,"+","–")</f>
        <v>+</v>
      </c>
      <c r="T20" s="17"/>
      <c r="U20" s="15" t="str">
        <f>IF($G$18&gt;0,"+","–")</f>
        <v>+</v>
      </c>
      <c r="V20" s="17"/>
      <c r="W20" s="15" t="str">
        <f>IF($G$18&gt;0,"+","–")</f>
        <v>+</v>
      </c>
      <c r="X20" s="17"/>
      <c r="Y20" s="15" t="str">
        <f>IF($G$18&gt;0,"+","–")</f>
        <v>+</v>
      </c>
      <c r="Z20" s="17"/>
      <c r="AA20" s="15" t="str">
        <f>IF($G$18&gt;0,"+","–")</f>
        <v>+</v>
      </c>
      <c r="AB20" s="17"/>
      <c r="AC20" s="15" t="str">
        <f>IF($G$18&gt;0,"+","–")</f>
        <v>+</v>
      </c>
      <c r="AD20" s="17"/>
      <c r="AE20" s="15" t="str">
        <f>IF($G$18&gt;0,"+","–")</f>
        <v>+</v>
      </c>
      <c r="AF20" s="17"/>
      <c r="AG20" s="15" t="str">
        <f>IF($G$18&gt;0,"+","–")</f>
        <v>+</v>
      </c>
      <c r="AH20" s="17"/>
      <c r="AI20" s="15" t="str">
        <f>IF($G$18&gt;0,"+","–")</f>
        <v>+</v>
      </c>
      <c r="AJ20" s="17"/>
      <c r="AK20" s="15" t="str">
        <f>IF($G$18&gt;0,"+","–")</f>
        <v>+</v>
      </c>
      <c r="AL20" s="17"/>
      <c r="AM20" s="15" t="str">
        <f>IF($G$18&gt;0,"+","–")</f>
        <v>+</v>
      </c>
    </row>
    <row r="21" ht="12" customHeight="1">
      <c r="J21" s="23"/>
    </row>
    <row r="22" spans="3:10" s="5" customFormat="1" ht="7.5" customHeight="1">
      <c r="C22" s="5">
        <f>ABS(C23)</f>
        <v>8</v>
      </c>
      <c r="G22" s="5">
        <f>ABS(G23)</f>
        <v>7</v>
      </c>
      <c r="H22" s="5">
        <f>MIN(C22,G22)</f>
        <v>7</v>
      </c>
      <c r="J22" s="5">
        <f>C23+G23</f>
        <v>1</v>
      </c>
    </row>
    <row r="23" spans="2:39" ht="15" customHeight="1">
      <c r="B23" s="71">
        <f>IF(C23&lt;0,"(","")</f>
      </c>
      <c r="C23" s="73">
        <f>I1</f>
        <v>8</v>
      </c>
      <c r="D23" s="71">
        <f>IF(C23&lt;0,")","")</f>
      </c>
      <c r="E23" s="73" t="s">
        <v>0</v>
      </c>
      <c r="F23" s="71" t="str">
        <f>IF(G23&lt;0,"(","")</f>
        <v>(</v>
      </c>
      <c r="G23" s="73">
        <f>J1</f>
        <v>-7</v>
      </c>
      <c r="H23" s="71" t="str">
        <f>IF(G23&lt;0,")","")</f>
        <v>)</v>
      </c>
      <c r="I23" s="73" t="s">
        <v>1</v>
      </c>
      <c r="J23" s="72"/>
      <c r="K23" s="75">
        <f>IF(J23="","",IF(J23=J22,"C","D"))</f>
      </c>
      <c r="L23" s="20"/>
      <c r="M23" s="15" t="str">
        <f>IF($C$23&gt;0,"+","–")</f>
        <v>+</v>
      </c>
      <c r="N23" s="18"/>
      <c r="O23" s="15" t="str">
        <f>IF($C$23&gt;0,"+","–")</f>
        <v>+</v>
      </c>
      <c r="P23" s="18"/>
      <c r="Q23" s="15" t="str">
        <f>IF($C$23&gt;0,"+","–")</f>
        <v>+</v>
      </c>
      <c r="R23" s="17"/>
      <c r="S23" s="15" t="str">
        <f>IF($C$23&gt;0,"+","–")</f>
        <v>+</v>
      </c>
      <c r="T23" s="17"/>
      <c r="U23" s="15" t="str">
        <f>IF($C$23&gt;0,"+","–")</f>
        <v>+</v>
      </c>
      <c r="V23" s="17"/>
      <c r="W23" s="15" t="str">
        <f>IF($C$23&gt;0,"+","–")</f>
        <v>+</v>
      </c>
      <c r="X23" s="17"/>
      <c r="Y23" s="15" t="str">
        <f>IF($C$23&gt;0,"+","–")</f>
        <v>+</v>
      </c>
      <c r="Z23" s="17"/>
      <c r="AA23" s="15" t="str">
        <f>IF($C$23&gt;0,"+","–")</f>
        <v>+</v>
      </c>
      <c r="AB23" s="17"/>
      <c r="AC23" s="15" t="str">
        <f>IF($C$23&gt;0,"+","–")</f>
        <v>+</v>
      </c>
      <c r="AD23" s="17"/>
      <c r="AE23" s="15" t="str">
        <f>IF($C$23&gt;0,"+","–")</f>
        <v>+</v>
      </c>
      <c r="AF23" s="17"/>
      <c r="AG23" s="15" t="str">
        <f>IF($C$23&gt;0,"+","–")</f>
        <v>+</v>
      </c>
      <c r="AH23" s="17"/>
      <c r="AI23" s="15" t="str">
        <f>IF($C$23&gt;0,"+","–")</f>
        <v>+</v>
      </c>
      <c r="AJ23" s="17"/>
      <c r="AK23" s="15" t="str">
        <f>IF($C$23&gt;0,"+","–")</f>
        <v>+</v>
      </c>
      <c r="AL23" s="17"/>
      <c r="AM23" s="15" t="str">
        <f>IF($C$23&gt;0,"+","–")</f>
        <v>+</v>
      </c>
    </row>
    <row r="24" spans="2:13" ht="7.5" customHeight="1">
      <c r="B24" s="71"/>
      <c r="C24" s="73"/>
      <c r="D24" s="71"/>
      <c r="E24" s="73"/>
      <c r="F24" s="71"/>
      <c r="G24" s="73"/>
      <c r="H24" s="71"/>
      <c r="I24" s="73"/>
      <c r="J24" s="72"/>
      <c r="K24" s="75"/>
      <c r="M24" s="14"/>
    </row>
    <row r="25" spans="2:39" ht="15" customHeight="1">
      <c r="B25" s="71"/>
      <c r="C25" s="73"/>
      <c r="D25" s="71"/>
      <c r="E25" s="73"/>
      <c r="F25" s="71"/>
      <c r="G25" s="73"/>
      <c r="H25" s="71"/>
      <c r="I25" s="73"/>
      <c r="J25" s="72"/>
      <c r="K25" s="75"/>
      <c r="L25" s="20"/>
      <c r="M25" s="15" t="str">
        <f>IF($G$23&gt;0,"+","–")</f>
        <v>–</v>
      </c>
      <c r="N25" s="18"/>
      <c r="O25" s="15" t="str">
        <f>IF($G$23&gt;0,"+","–")</f>
        <v>–</v>
      </c>
      <c r="P25" s="18"/>
      <c r="Q25" s="15" t="str">
        <f>IF($G$23&gt;0,"+","–")</f>
        <v>–</v>
      </c>
      <c r="R25" s="17"/>
      <c r="S25" s="15" t="str">
        <f>IF($G$23&gt;0,"+","–")</f>
        <v>–</v>
      </c>
      <c r="T25" s="17"/>
      <c r="U25" s="15" t="str">
        <f>IF($G$23&gt;0,"+","–")</f>
        <v>–</v>
      </c>
      <c r="V25" s="17"/>
      <c r="W25" s="15" t="str">
        <f>IF($G$23&gt;0,"+","–")</f>
        <v>–</v>
      </c>
      <c r="X25" s="17"/>
      <c r="Y25" s="15" t="str">
        <f>IF($G$23&gt;0,"+","–")</f>
        <v>–</v>
      </c>
      <c r="Z25" s="17"/>
      <c r="AA25" s="15" t="str">
        <f>IF($G$23&gt;0,"+","–")</f>
        <v>–</v>
      </c>
      <c r="AB25" s="17"/>
      <c r="AC25" s="15" t="str">
        <f>IF($G$23&gt;0,"+","–")</f>
        <v>–</v>
      </c>
      <c r="AD25" s="17"/>
      <c r="AE25" s="15" t="str">
        <f>IF($G$23&gt;0,"+","–")</f>
        <v>–</v>
      </c>
      <c r="AF25" s="17"/>
      <c r="AG25" s="15" t="str">
        <f>IF($G$23&gt;0,"+","–")</f>
        <v>–</v>
      </c>
      <c r="AH25" s="17"/>
      <c r="AI25" s="15" t="str">
        <f>IF($G$23&gt;0,"+","–")</f>
        <v>–</v>
      </c>
      <c r="AJ25" s="17"/>
      <c r="AK25" s="15" t="str">
        <f>IF($G$23&gt;0,"+","–")</f>
        <v>–</v>
      </c>
      <c r="AL25" s="17"/>
      <c r="AM25" s="15" t="str">
        <f>IF($G$23&gt;0,"+","–")</f>
        <v>–</v>
      </c>
    </row>
    <row r="26" ht="11.25" customHeight="1">
      <c r="J26" s="23"/>
    </row>
    <row r="27" spans="3:10" s="5" customFormat="1" ht="7.5" customHeight="1">
      <c r="C27" s="5">
        <f>ABS(C28)</f>
        <v>1</v>
      </c>
      <c r="G27" s="5">
        <f>ABS(G28)</f>
        <v>6</v>
      </c>
      <c r="H27" s="5">
        <f>MIN(C27,G27)</f>
        <v>1</v>
      </c>
      <c r="J27" s="5">
        <f>C28+G28</f>
        <v>-5</v>
      </c>
    </row>
    <row r="28" spans="2:39" ht="15" customHeight="1">
      <c r="B28" s="71">
        <f>IF(C28&lt;0,"(","")</f>
      </c>
      <c r="C28" s="73">
        <f>K1</f>
        <v>1</v>
      </c>
      <c r="D28" s="71">
        <f>IF(C28&lt;0,")","")</f>
      </c>
      <c r="E28" s="73" t="s">
        <v>0</v>
      </c>
      <c r="F28" s="71" t="str">
        <f>IF(G28&lt;0,"(","")</f>
        <v>(</v>
      </c>
      <c r="G28" s="73">
        <f>L1</f>
        <v>-6</v>
      </c>
      <c r="H28" s="71" t="str">
        <f>IF(G28&lt;0,")","")</f>
        <v>)</v>
      </c>
      <c r="I28" s="73" t="s">
        <v>1</v>
      </c>
      <c r="J28" s="72"/>
      <c r="K28" s="75">
        <f>IF(J28="","",IF(J28=J27,"C","D"))</f>
      </c>
      <c r="L28" s="20"/>
      <c r="M28" s="15" t="str">
        <f>IF($C$28&gt;0,"+","–")</f>
        <v>+</v>
      </c>
      <c r="N28" s="18"/>
      <c r="O28" s="15" t="str">
        <f>IF($C$28&gt;0,"+","–")</f>
        <v>+</v>
      </c>
      <c r="P28" s="18"/>
      <c r="Q28" s="15" t="str">
        <f>IF($C$28&gt;0,"+","–")</f>
        <v>+</v>
      </c>
      <c r="R28" s="17"/>
      <c r="S28" s="15" t="str">
        <f>IF($C$28&gt;0,"+","–")</f>
        <v>+</v>
      </c>
      <c r="T28" s="17"/>
      <c r="U28" s="15" t="str">
        <f>IF($C$28&gt;0,"+","–")</f>
        <v>+</v>
      </c>
      <c r="V28" s="17"/>
      <c r="W28" s="15" t="str">
        <f>IF($C$28&gt;0,"+","–")</f>
        <v>+</v>
      </c>
      <c r="X28" s="17"/>
      <c r="Y28" s="15" t="str">
        <f>IF($C$28&gt;0,"+","–")</f>
        <v>+</v>
      </c>
      <c r="Z28" s="17"/>
      <c r="AA28" s="15" t="str">
        <f>IF($C$28&gt;0,"+","–")</f>
        <v>+</v>
      </c>
      <c r="AB28" s="17"/>
      <c r="AC28" s="15" t="str">
        <f>IF($C$28&gt;0,"+","–")</f>
        <v>+</v>
      </c>
      <c r="AD28" s="17"/>
      <c r="AE28" s="15" t="str">
        <f>IF($C$28&gt;0,"+","–")</f>
        <v>+</v>
      </c>
      <c r="AF28" s="17"/>
      <c r="AG28" s="15" t="str">
        <f>IF($C$28&gt;0,"+","–")</f>
        <v>+</v>
      </c>
      <c r="AH28" s="17"/>
      <c r="AI28" s="15" t="str">
        <f>IF($C$28&gt;0,"+","–")</f>
        <v>+</v>
      </c>
      <c r="AJ28" s="17"/>
      <c r="AK28" s="15" t="str">
        <f>IF($C$28&gt;0,"+","–")</f>
        <v>+</v>
      </c>
      <c r="AL28" s="17"/>
      <c r="AM28" s="15" t="str">
        <f>IF($C$28&gt;0,"+","–")</f>
        <v>+</v>
      </c>
    </row>
    <row r="29" spans="2:13" ht="7.5" customHeight="1">
      <c r="B29" s="71"/>
      <c r="C29" s="73"/>
      <c r="D29" s="71"/>
      <c r="E29" s="73"/>
      <c r="F29" s="71"/>
      <c r="G29" s="73"/>
      <c r="H29" s="71"/>
      <c r="I29" s="73"/>
      <c r="J29" s="72"/>
      <c r="K29" s="75"/>
      <c r="M29" s="14"/>
    </row>
    <row r="30" spans="2:39" ht="15.75" customHeight="1">
      <c r="B30" s="71"/>
      <c r="C30" s="73"/>
      <c r="D30" s="71"/>
      <c r="E30" s="73"/>
      <c r="F30" s="71"/>
      <c r="G30" s="73"/>
      <c r="H30" s="71"/>
      <c r="I30" s="73"/>
      <c r="J30" s="72"/>
      <c r="K30" s="75"/>
      <c r="L30" s="20"/>
      <c r="M30" s="15" t="str">
        <f>IF($G$28&gt;0,"+","–")</f>
        <v>–</v>
      </c>
      <c r="N30" s="18"/>
      <c r="O30" s="15" t="str">
        <f>IF($G$28&gt;0,"+","–")</f>
        <v>–</v>
      </c>
      <c r="P30" s="18"/>
      <c r="Q30" s="15" t="str">
        <f>IF($G$28&gt;0,"+","–")</f>
        <v>–</v>
      </c>
      <c r="R30" s="17"/>
      <c r="S30" s="15" t="str">
        <f>IF($G$28&gt;0,"+","–")</f>
        <v>–</v>
      </c>
      <c r="T30" s="17"/>
      <c r="U30" s="15" t="str">
        <f>IF($G$28&gt;0,"+","–")</f>
        <v>–</v>
      </c>
      <c r="V30" s="17"/>
      <c r="W30" s="15" t="str">
        <f>IF($G$28&gt;0,"+","–")</f>
        <v>–</v>
      </c>
      <c r="X30" s="17"/>
      <c r="Y30" s="15" t="str">
        <f>IF($G$28&gt;0,"+","–")</f>
        <v>–</v>
      </c>
      <c r="Z30" s="17"/>
      <c r="AA30" s="15" t="str">
        <f>IF($G$28&gt;0,"+","–")</f>
        <v>–</v>
      </c>
      <c r="AB30" s="17"/>
      <c r="AC30" s="15" t="str">
        <f>IF($G$28&gt;0,"+","–")</f>
        <v>–</v>
      </c>
      <c r="AD30" s="17"/>
      <c r="AE30" s="15" t="str">
        <f>IF($G$28&gt;0,"+","–")</f>
        <v>–</v>
      </c>
      <c r="AF30" s="17"/>
      <c r="AG30" s="15" t="str">
        <f>IF($G$28&gt;0,"+","–")</f>
        <v>–</v>
      </c>
      <c r="AH30" s="17"/>
      <c r="AI30" s="15" t="str">
        <f>IF($G$28&gt;0,"+","–")</f>
        <v>–</v>
      </c>
      <c r="AJ30" s="17"/>
      <c r="AK30" s="15" t="str">
        <f>IF($G$28&gt;0,"+","–")</f>
        <v>–</v>
      </c>
      <c r="AL30" s="17"/>
      <c r="AM30" s="15" t="str">
        <f>IF($G$28&gt;0,"+","–")</f>
        <v>–</v>
      </c>
    </row>
    <row r="31" ht="12.75">
      <c r="J31" s="23"/>
    </row>
    <row r="32" spans="36:39" ht="12.75">
      <c r="AJ32" s="74"/>
      <c r="AK32" s="74"/>
      <c r="AL32" s="74"/>
      <c r="AM32" s="29"/>
    </row>
  </sheetData>
  <mergeCells count="51">
    <mergeCell ref="K23:K25"/>
    <mergeCell ref="K28:K30"/>
    <mergeCell ref="K8:K10"/>
    <mergeCell ref="K13:K15"/>
    <mergeCell ref="K18:K20"/>
    <mergeCell ref="AJ32:AL32"/>
    <mergeCell ref="J23:J25"/>
    <mergeCell ref="C28:C30"/>
    <mergeCell ref="D28:D30"/>
    <mergeCell ref="E28:E30"/>
    <mergeCell ref="F28:F30"/>
    <mergeCell ref="G28:G30"/>
    <mergeCell ref="H28:H30"/>
    <mergeCell ref="I28:I30"/>
    <mergeCell ref="J28:J30"/>
    <mergeCell ref="F23:F25"/>
    <mergeCell ref="G23:G25"/>
    <mergeCell ref="H23:H25"/>
    <mergeCell ref="I23:I25"/>
    <mergeCell ref="B23:B25"/>
    <mergeCell ref="C23:C25"/>
    <mergeCell ref="D23:D25"/>
    <mergeCell ref="E23:E25"/>
    <mergeCell ref="C8:C10"/>
    <mergeCell ref="B8:B10"/>
    <mergeCell ref="D8:D10"/>
    <mergeCell ref="E8:E10"/>
    <mergeCell ref="G8:G10"/>
    <mergeCell ref="F8:F10"/>
    <mergeCell ref="H8:H10"/>
    <mergeCell ref="I8:I10"/>
    <mergeCell ref="J8:J10"/>
    <mergeCell ref="B13:B15"/>
    <mergeCell ref="D13:D15"/>
    <mergeCell ref="E13:E15"/>
    <mergeCell ref="F13:F15"/>
    <mergeCell ref="H13:H15"/>
    <mergeCell ref="I13:I15"/>
    <mergeCell ref="C13:C15"/>
    <mergeCell ref="G13:G15"/>
    <mergeCell ref="J13:J15"/>
    <mergeCell ref="B28:B30"/>
    <mergeCell ref="J18:J20"/>
    <mergeCell ref="F18:F20"/>
    <mergeCell ref="G18:G20"/>
    <mergeCell ref="H18:H20"/>
    <mergeCell ref="I18:I20"/>
    <mergeCell ref="B18:B20"/>
    <mergeCell ref="C18:C20"/>
    <mergeCell ref="D18:D20"/>
    <mergeCell ref="E18:E20"/>
  </mergeCells>
  <conditionalFormatting sqref="J26 J31 J21">
    <cfRule type="cellIs" priority="1" dxfId="4" operator="equal" stopIfTrue="1">
      <formula>"dobrze"</formula>
    </cfRule>
  </conditionalFormatting>
  <conditionalFormatting sqref="L8 L10 L13 L15 L18 L20 L23 L25 L28 L30">
    <cfRule type="cellIs" priority="2" dxfId="4" operator="greaterThan" stopIfTrue="1">
      <formula>0</formula>
    </cfRule>
  </conditionalFormatting>
  <conditionalFormatting sqref="K8:K10 K13:K15 K18:K20 K23:K25 K28:K30">
    <cfRule type="cellIs" priority="3" dxfId="4" operator="equal" stopIfTrue="1">
      <formula>"C"</formula>
    </cfRule>
  </conditionalFormatting>
  <conditionalFormatting sqref="J8:J10 J13:J15 J18:J20 J23:J25 J28:J30">
    <cfRule type="expression" priority="4" dxfId="5" stopIfTrue="1">
      <formula>(K8="C")</formula>
    </cfRule>
    <cfRule type="expression" priority="5" dxfId="0" stopIfTrue="1">
      <formula>(K8="D")</formula>
    </cfRule>
  </conditionalFormatting>
  <conditionalFormatting sqref="M8">
    <cfRule type="expression" priority="6" dxfId="2" stopIfTrue="1">
      <formula>AND($C$8&lt;=-1,$J$8&lt;&gt;$J$7,$J$8&lt;&gt;"")</formula>
    </cfRule>
    <cfRule type="expression" priority="7" dxfId="1" stopIfTrue="1">
      <formula>AND($C$8&gt;=1,$J$8&lt;&gt;$J$7,$J$8&lt;&gt;"")</formula>
    </cfRule>
  </conditionalFormatting>
  <conditionalFormatting sqref="O8">
    <cfRule type="expression" priority="8" dxfId="6" stopIfTrue="1">
      <formula>AND($C$8&gt;=2,$J$8&lt;&gt;$J$7,$J$8&lt;&gt;"")</formula>
    </cfRule>
    <cfRule type="expression" priority="9" dxfId="7" stopIfTrue="1">
      <formula>AND($C$8&lt;=-2,$J$8&lt;&gt;$J$7,$J$8&lt;&gt;"")</formula>
    </cfRule>
  </conditionalFormatting>
  <conditionalFormatting sqref="Q8">
    <cfRule type="expression" priority="10" dxfId="6" stopIfTrue="1">
      <formula>AND($C$8&gt;=3,$J$8&lt;&gt;$J$7,$J$8&lt;&gt;"")</formula>
    </cfRule>
    <cfRule type="expression" priority="11" dxfId="7" stopIfTrue="1">
      <formula>AND($C$8&lt;=-3,$J$8&lt;&gt;$J$7,$J$8&lt;&gt;"")</formula>
    </cfRule>
  </conditionalFormatting>
  <conditionalFormatting sqref="S8">
    <cfRule type="expression" priority="12" dxfId="6" stopIfTrue="1">
      <formula>AND($C$8&gt;=4,$J$8&lt;&gt;$J$7,$J$8&lt;&gt;"")</formula>
    </cfRule>
    <cfRule type="expression" priority="13" dxfId="7" stopIfTrue="1">
      <formula>AND($C$8&lt;=-4,$J$8&lt;&gt;$J$7,$J$8&lt;&gt;"")</formula>
    </cfRule>
  </conditionalFormatting>
  <conditionalFormatting sqref="U8">
    <cfRule type="expression" priority="14" dxfId="6" stopIfTrue="1">
      <formula>AND($C$8&gt;=5,$J$8&lt;&gt;$J$7,$J$8&lt;&gt;"")</formula>
    </cfRule>
    <cfRule type="expression" priority="15" dxfId="7" stopIfTrue="1">
      <formula>AND($C$8&lt;=-5,$J$8&lt;&gt;$J$7,$J$8&lt;&gt;"")</formula>
    </cfRule>
  </conditionalFormatting>
  <conditionalFormatting sqref="W8">
    <cfRule type="expression" priority="16" dxfId="6" stopIfTrue="1">
      <formula>AND($C$8&gt;=6,$J$8&lt;&gt;$J$7,$J$8&lt;&gt;"")</formula>
    </cfRule>
    <cfRule type="expression" priority="17" dxfId="7" stopIfTrue="1">
      <formula>AND($C$8&lt;=-6,$J$8&lt;&gt;$J$7,$J$8&lt;&gt;"")</formula>
    </cfRule>
  </conditionalFormatting>
  <conditionalFormatting sqref="Y8">
    <cfRule type="expression" priority="18" dxfId="6" stopIfTrue="1">
      <formula>AND($C$8&gt;=7,$J$8&lt;&gt;$J$7,$J$8&lt;&gt;"")</formula>
    </cfRule>
    <cfRule type="expression" priority="19" dxfId="7" stopIfTrue="1">
      <formula>AND($C$8&lt;=-7,$J$8&lt;&gt;$J$7,$J$8&lt;&gt;"")</formula>
    </cfRule>
  </conditionalFormatting>
  <conditionalFormatting sqref="AA8">
    <cfRule type="expression" priority="20" dxfId="6" stopIfTrue="1">
      <formula>AND($C$8&gt;=8,$J$8&lt;&gt;$J$7,$J$8&lt;&gt;"")</formula>
    </cfRule>
    <cfRule type="expression" priority="21" dxfId="7" stopIfTrue="1">
      <formula>AND($C$8&lt;=-8,$J$8&lt;&gt;$J$7,$J$8&lt;&gt;"")</formula>
    </cfRule>
  </conditionalFormatting>
  <conditionalFormatting sqref="AC8">
    <cfRule type="expression" priority="22" dxfId="6" stopIfTrue="1">
      <formula>AND($C$8&gt;=9,$J$8&lt;&gt;$J$7,$J$8&lt;&gt;"")</formula>
    </cfRule>
    <cfRule type="expression" priority="23" dxfId="7" stopIfTrue="1">
      <formula>AND($C$8&lt;=-9,$J$8&lt;&gt;$J$7,$J$8&lt;&gt;"")</formula>
    </cfRule>
  </conditionalFormatting>
  <conditionalFormatting sqref="AE8">
    <cfRule type="expression" priority="24" dxfId="6" stopIfTrue="1">
      <formula>AND($C$8&gt;=10,$J$8&lt;&gt;$J$7,$J$8&lt;&gt;"")</formula>
    </cfRule>
    <cfRule type="expression" priority="25" dxfId="7" stopIfTrue="1">
      <formula>AND($C$8&lt;=-10,$J$8&lt;&gt;$J$7,$J$8&lt;&gt;"")</formula>
    </cfRule>
  </conditionalFormatting>
  <conditionalFormatting sqref="AG8">
    <cfRule type="expression" priority="26" dxfId="6" stopIfTrue="1">
      <formula>AND($C$8&gt;=11,$J$8&lt;&gt;$J$7,$J$8&lt;&gt;"")</formula>
    </cfRule>
    <cfRule type="expression" priority="27" dxfId="7" stopIfTrue="1">
      <formula>AND($C$8&lt;=-12,$J$8&lt;&gt;$J$7,$J$8&lt;&gt;"")</formula>
    </cfRule>
  </conditionalFormatting>
  <conditionalFormatting sqref="AI8">
    <cfRule type="expression" priority="28" dxfId="6" stopIfTrue="1">
      <formula>AND($C$8&gt;=12,$J$8&lt;&gt;$J$7,$J$8&lt;&gt;"")</formula>
    </cfRule>
    <cfRule type="expression" priority="29" dxfId="7" stopIfTrue="1">
      <formula>AND($C$8&lt;=-12,$J$8&lt;&gt;$J$7,$J$8&lt;&gt;"")</formula>
    </cfRule>
  </conditionalFormatting>
  <conditionalFormatting sqref="AK8">
    <cfRule type="expression" priority="30" dxfId="6" stopIfTrue="1">
      <formula>AND($C$8&gt;=13,$J$8&lt;&gt;$J$7,$J$8&lt;&gt;"")</formula>
    </cfRule>
    <cfRule type="expression" priority="31" dxfId="7" stopIfTrue="1">
      <formula>AND($C$8&lt;=-13,$J$8&lt;&gt;$J$7,$J$8&lt;&gt;"")</formula>
    </cfRule>
  </conditionalFormatting>
  <conditionalFormatting sqref="AM8">
    <cfRule type="expression" priority="32" dxfId="6" stopIfTrue="1">
      <formula>AND($C$8&gt;=14,$J$8&lt;&gt;$J$7,$J$8&lt;&gt;"")</formula>
    </cfRule>
    <cfRule type="expression" priority="33" dxfId="7" stopIfTrue="1">
      <formula>AND($C$8&lt;=-14,$J$8&lt;&gt;$J$7,$J$8&lt;&gt;"")</formula>
    </cfRule>
  </conditionalFormatting>
  <conditionalFormatting sqref="M10">
    <cfRule type="expression" priority="34" dxfId="6" stopIfTrue="1">
      <formula>AND($G$8&gt;=1,$J$8&lt;&gt;$J$7,$J$8&lt;&gt;"")</formula>
    </cfRule>
    <cfRule type="expression" priority="35" dxfId="7" stopIfTrue="1">
      <formula>AND($G$8&lt;=-1,$J$8&lt;&gt;$J$7,$J$8&lt;&gt;"")</formula>
    </cfRule>
  </conditionalFormatting>
  <conditionalFormatting sqref="O10">
    <cfRule type="expression" priority="36" dxfId="6" stopIfTrue="1">
      <formula>AND($G$8&gt;=2,$J$8&lt;&gt;$J$7,$J$8&lt;&gt;"")</formula>
    </cfRule>
    <cfRule type="expression" priority="37" dxfId="7" stopIfTrue="1">
      <formula>AND($G$8&lt;=-2,$J$8&lt;&gt;$J$7,$J$8&lt;&gt;"")</formula>
    </cfRule>
  </conditionalFormatting>
  <conditionalFormatting sqref="Q10">
    <cfRule type="expression" priority="38" dxfId="6" stopIfTrue="1">
      <formula>AND($G$8&gt;=3,$J$8&lt;&gt;$J$7,$J$8&lt;&gt;"")</formula>
    </cfRule>
    <cfRule type="expression" priority="39" dxfId="7" stopIfTrue="1">
      <formula>AND($G$8&lt;=-3,$J$8&lt;&gt;$J$7,$J$8&lt;&gt;"")</formula>
    </cfRule>
  </conditionalFormatting>
  <conditionalFormatting sqref="S10">
    <cfRule type="expression" priority="40" dxfId="6" stopIfTrue="1">
      <formula>AND($G$8&gt;=4,$J$8&lt;&gt;$J$7,$J$8&lt;&gt;"")</formula>
    </cfRule>
    <cfRule type="expression" priority="41" dxfId="7" stopIfTrue="1">
      <formula>AND($G$8&lt;=-4,$J$8&lt;&gt;$J$7,$J$8&lt;&gt;"")</formula>
    </cfRule>
  </conditionalFormatting>
  <conditionalFormatting sqref="U10">
    <cfRule type="expression" priority="42" dxfId="6" stopIfTrue="1">
      <formula>AND($G$8&gt;=5,$J$8&lt;&gt;$J$7,$J$8&lt;&gt;"")</formula>
    </cfRule>
    <cfRule type="expression" priority="43" dxfId="7" stopIfTrue="1">
      <formula>AND($G$8&lt;=-5,$J$8&lt;&gt;$J$7,$J$8&lt;&gt;"")</formula>
    </cfRule>
  </conditionalFormatting>
  <conditionalFormatting sqref="W10">
    <cfRule type="expression" priority="44" dxfId="6" stopIfTrue="1">
      <formula>AND($G$8&gt;=6,$J$8&lt;&gt;$J$7,$J$8&lt;&gt;"")</formula>
    </cfRule>
    <cfRule type="expression" priority="45" dxfId="7" stopIfTrue="1">
      <formula>AND($G$8&lt;=-6,$J$8&lt;&gt;$J$7,$J$8&lt;&gt;"")</formula>
    </cfRule>
  </conditionalFormatting>
  <conditionalFormatting sqref="Y10">
    <cfRule type="expression" priority="46" dxfId="6" stopIfTrue="1">
      <formula>AND($G$8&gt;=7,$J$8&lt;&gt;$J$7,$J$8&lt;&gt;"")</formula>
    </cfRule>
    <cfRule type="expression" priority="47" dxfId="7" stopIfTrue="1">
      <formula>AND($G$8&lt;=-7,$J$8&lt;&gt;$J$7,$J$8&lt;&gt;"")</formula>
    </cfRule>
  </conditionalFormatting>
  <conditionalFormatting sqref="AA10">
    <cfRule type="expression" priority="48" dxfId="6" stopIfTrue="1">
      <formula>AND($G$8&gt;=8,$J$8&lt;&gt;$J$7,$J$8&lt;&gt;"")</formula>
    </cfRule>
    <cfRule type="expression" priority="49" dxfId="7" stopIfTrue="1">
      <formula>AND($G$8&lt;=-8,$J$8&lt;&gt;$J$7,$J$8&lt;&gt;"")</formula>
    </cfRule>
  </conditionalFormatting>
  <conditionalFormatting sqref="AC10">
    <cfRule type="expression" priority="50" dxfId="6" stopIfTrue="1">
      <formula>AND($G$8&gt;=9,$J$8&lt;&gt;$J$7,$J$8&lt;&gt;"")</formula>
    </cfRule>
    <cfRule type="expression" priority="51" dxfId="7" stopIfTrue="1">
      <formula>AND($G$8&lt;=-9,$J$8&lt;&gt;$J$7,$J$8&lt;&gt;"")</formula>
    </cfRule>
  </conditionalFormatting>
  <conditionalFormatting sqref="AE10">
    <cfRule type="expression" priority="52" dxfId="6" stopIfTrue="1">
      <formula>AND($G$8&gt;=10,$J$8&lt;&gt;$J$7,$J$8&lt;&gt;"")</formula>
    </cfRule>
    <cfRule type="expression" priority="53" dxfId="7" stopIfTrue="1">
      <formula>AND($G$8&lt;=-10,$J$8&lt;&gt;$J$7,$J$8&lt;&gt;"")</formula>
    </cfRule>
  </conditionalFormatting>
  <conditionalFormatting sqref="AG10">
    <cfRule type="expression" priority="54" dxfId="6" stopIfTrue="1">
      <formula>AND($G$8&gt;=11,$J$8&lt;&gt;$J$7,$J$8&lt;&gt;"")</formula>
    </cfRule>
    <cfRule type="expression" priority="55" dxfId="7" stopIfTrue="1">
      <formula>AND($G$8&lt;=-11,$J$8&lt;&gt;$J$7,$J$8&lt;&gt;"")</formula>
    </cfRule>
  </conditionalFormatting>
  <conditionalFormatting sqref="AI10">
    <cfRule type="expression" priority="56" dxfId="6" stopIfTrue="1">
      <formula>AND($G$8&gt;=12,$J$8&lt;&gt;$J$7,$J$8&lt;&gt;"")</formula>
    </cfRule>
    <cfRule type="expression" priority="57" dxfId="7" stopIfTrue="1">
      <formula>AND($G$8&lt;=-12,$J$8&lt;&gt;$J$7,$J$8&lt;&gt;"")</formula>
    </cfRule>
  </conditionalFormatting>
  <conditionalFormatting sqref="AK10">
    <cfRule type="expression" priority="58" dxfId="6" stopIfTrue="1">
      <formula>AND($G$8&gt;=13,$J$8&lt;&gt;$J$7,$J$8&lt;&gt;"")</formula>
    </cfRule>
    <cfRule type="expression" priority="59" dxfId="7" stopIfTrue="1">
      <formula>AND($G$8&lt;=-13,$J$8&lt;&gt;$J$7,$J$8&lt;&gt;"")</formula>
    </cfRule>
  </conditionalFormatting>
  <conditionalFormatting sqref="AM10">
    <cfRule type="expression" priority="60" dxfId="6" stopIfTrue="1">
      <formula>AND($G$8&gt;=14,$J$8&lt;&gt;$J$7,$J$8&lt;&gt;"")</formula>
    </cfRule>
    <cfRule type="expression" priority="61" dxfId="7" stopIfTrue="1">
      <formula>AND($G$8&lt;=-14,$J$8&lt;&gt;$J$7,$J$8&lt;&gt;"")</formula>
    </cfRule>
  </conditionalFormatting>
  <conditionalFormatting sqref="M13">
    <cfRule type="expression" priority="62" dxfId="2" stopIfTrue="1">
      <formula>AND($C$13&lt;=-1,$J$13&lt;&gt;$J$12,$J$13&lt;&gt;"")</formula>
    </cfRule>
    <cfRule type="expression" priority="63" dxfId="1" stopIfTrue="1">
      <formula>AND($C$13&gt;=1,$J$12&lt;&gt;$J$13,$J$13&lt;&gt;"")</formula>
    </cfRule>
  </conditionalFormatting>
  <conditionalFormatting sqref="O13">
    <cfRule type="expression" priority="64" dxfId="2" stopIfTrue="1">
      <formula>AND($C$13&lt;=-2,$J$13&lt;&gt;$J$12,$J$13&lt;&gt;"")</formula>
    </cfRule>
    <cfRule type="expression" priority="65" dxfId="1" stopIfTrue="1">
      <formula>AND($C$13&gt;=2,$J$12&lt;&gt;$J$13,$J$13&lt;&gt;"")</formula>
    </cfRule>
  </conditionalFormatting>
  <conditionalFormatting sqref="Q13">
    <cfRule type="expression" priority="66" dxfId="2" stopIfTrue="1">
      <formula>AND($C$13&lt;=-3,$J$13&lt;&gt;$J$12,$J$13&lt;&gt;"")</formula>
    </cfRule>
    <cfRule type="expression" priority="67" dxfId="1" stopIfTrue="1">
      <formula>AND($C$13&gt;=3,$J$12&lt;&gt;$J$13,$J$13&lt;&gt;"")</formula>
    </cfRule>
  </conditionalFormatting>
  <conditionalFormatting sqref="S13">
    <cfRule type="expression" priority="68" dxfId="2" stopIfTrue="1">
      <formula>AND($C$13&lt;=-4,$J$13&lt;&gt;$J$12,$J$13&lt;&gt;"")</formula>
    </cfRule>
    <cfRule type="expression" priority="69" dxfId="1" stopIfTrue="1">
      <formula>AND($C$13&gt;=4,$J$12&lt;&gt;$J$13,$J$13&lt;&gt;"")</formula>
    </cfRule>
  </conditionalFormatting>
  <conditionalFormatting sqref="U13">
    <cfRule type="expression" priority="70" dxfId="2" stopIfTrue="1">
      <formula>AND($C$13&lt;=-5,$J$13&lt;&gt;$J$12,$J$13&lt;&gt;"")</formula>
    </cfRule>
    <cfRule type="expression" priority="71" dxfId="1" stopIfTrue="1">
      <formula>AND($C$13&gt;=5,$J$12&lt;&gt;$J$13,$J$13&lt;&gt;"")</formula>
    </cfRule>
  </conditionalFormatting>
  <conditionalFormatting sqref="W13">
    <cfRule type="expression" priority="72" dxfId="2" stopIfTrue="1">
      <formula>AND($C$13&lt;=-6,$J$13&lt;&gt;$J$12,$J$13&lt;&gt;"")</formula>
    </cfRule>
    <cfRule type="expression" priority="73" dxfId="1" stopIfTrue="1">
      <formula>AND($C$13&gt;=6,$J$12&lt;&gt;$J$13,$J$13&lt;&gt;"")</formula>
    </cfRule>
  </conditionalFormatting>
  <conditionalFormatting sqref="Y13">
    <cfRule type="expression" priority="74" dxfId="2" stopIfTrue="1">
      <formula>AND($C$13&lt;=-7,$J$13&lt;&gt;$J$12,$J$13&lt;&gt;"")</formula>
    </cfRule>
    <cfRule type="expression" priority="75" dxfId="1" stopIfTrue="1">
      <formula>AND($C$13&gt;=7,$J$12&lt;&gt;$J$13,$J$13&lt;&gt;"")</formula>
    </cfRule>
  </conditionalFormatting>
  <conditionalFormatting sqref="AA13">
    <cfRule type="expression" priority="76" dxfId="2" stopIfTrue="1">
      <formula>AND($C$13&lt;=-8,$J$13&lt;&gt;$J$12,$J$13&lt;&gt;"")</formula>
    </cfRule>
    <cfRule type="expression" priority="77" dxfId="1" stopIfTrue="1">
      <formula>AND($C$13&gt;=8,$J$12&lt;&gt;$J$13,$J$13&lt;&gt;"")</formula>
    </cfRule>
  </conditionalFormatting>
  <conditionalFormatting sqref="AC13">
    <cfRule type="expression" priority="78" dxfId="2" stopIfTrue="1">
      <formula>AND($C$13&lt;=-9,$J$13&lt;&gt;$J$12,$J$13&lt;&gt;"")</formula>
    </cfRule>
    <cfRule type="expression" priority="79" dxfId="1" stopIfTrue="1">
      <formula>AND($C$13&gt;=9,$J$12&lt;&gt;$J$13,$J$13&lt;&gt;"")</formula>
    </cfRule>
  </conditionalFormatting>
  <conditionalFormatting sqref="AE13">
    <cfRule type="expression" priority="80" dxfId="2" stopIfTrue="1">
      <formula>AND($C$13&lt;=-10,$J$13&lt;&gt;$J$12,$J$13&lt;&gt;"")</formula>
    </cfRule>
    <cfRule type="expression" priority="81" dxfId="1" stopIfTrue="1">
      <formula>AND($C$13&gt;=10,$J$12&lt;&gt;$J$13,$J$13&lt;&gt;"")</formula>
    </cfRule>
  </conditionalFormatting>
  <conditionalFormatting sqref="AG13">
    <cfRule type="expression" priority="82" dxfId="2" stopIfTrue="1">
      <formula>AND($C$13&lt;=-11,$J$13&lt;&gt;$J$12,$J$13&lt;&gt;"")</formula>
    </cfRule>
    <cfRule type="expression" priority="83" dxfId="1" stopIfTrue="1">
      <formula>AND($C$13&gt;=11,$J$12&lt;&gt;$J$13,$J$13&lt;&gt;"")</formula>
    </cfRule>
  </conditionalFormatting>
  <conditionalFormatting sqref="AI13">
    <cfRule type="expression" priority="84" dxfId="2" stopIfTrue="1">
      <formula>AND($C$13&lt;=-12,$J$13&lt;&gt;$J$12,$J$13&lt;&gt;"")</formula>
    </cfRule>
    <cfRule type="expression" priority="85" dxfId="1" stopIfTrue="1">
      <formula>AND($C$13&gt;=12,$J$12&lt;&gt;$J$13,$J$13&lt;&gt;"")</formula>
    </cfRule>
  </conditionalFormatting>
  <conditionalFormatting sqref="AK13">
    <cfRule type="expression" priority="86" dxfId="2" stopIfTrue="1">
      <formula>AND($C$13&lt;=-13,$J$13&lt;&gt;$J$12,$J$13&lt;&gt;"")</formula>
    </cfRule>
    <cfRule type="expression" priority="87" dxfId="1" stopIfTrue="1">
      <formula>AND($C$13&gt;=13,$J$12&lt;&gt;$J$13,$J$13&lt;&gt;"")</formula>
    </cfRule>
  </conditionalFormatting>
  <conditionalFormatting sqref="AM13">
    <cfRule type="expression" priority="88" dxfId="2" stopIfTrue="1">
      <formula>AND($C$13&lt;=-14,$J$13&lt;&gt;$J$12,$J$13&lt;&gt;"")</formula>
    </cfRule>
    <cfRule type="expression" priority="89" dxfId="1" stopIfTrue="1">
      <formula>AND($C$13&gt;=14,$J$12&lt;&gt;$J$13,$J$13&lt;&gt;"")</formula>
    </cfRule>
  </conditionalFormatting>
  <conditionalFormatting sqref="M15">
    <cfRule type="expression" priority="90" dxfId="2" stopIfTrue="1">
      <formula>AND($G$13&lt;=-1,$J$13&lt;&gt;$J$12,$J$13&lt;&gt;"")</formula>
    </cfRule>
    <cfRule type="expression" priority="91" dxfId="1" stopIfTrue="1">
      <formula>AND($G$13&gt;=1,$J$12&lt;&gt;$J$13,$J$13&lt;&gt;"")</formula>
    </cfRule>
  </conditionalFormatting>
  <conditionalFormatting sqref="O15">
    <cfRule type="expression" priority="92" dxfId="2" stopIfTrue="1">
      <formula>AND($G$13&lt;=-2,$J$13&lt;&gt;$J$12,$J$13&lt;&gt;"")</formula>
    </cfRule>
    <cfRule type="expression" priority="93" dxfId="1" stopIfTrue="1">
      <formula>AND($G$13&gt;=2,$J$12&lt;&gt;$J$13,$J$13&lt;&gt;"")</formula>
    </cfRule>
  </conditionalFormatting>
  <conditionalFormatting sqref="Q15">
    <cfRule type="expression" priority="94" dxfId="2" stopIfTrue="1">
      <formula>AND($G$13&lt;=-3,$J$13&lt;&gt;$J$12,$J$13&lt;&gt;"")</formula>
    </cfRule>
    <cfRule type="expression" priority="95" dxfId="1" stopIfTrue="1">
      <formula>AND($G$13&gt;=3,$J$12&lt;&gt;$J$13,$J$13&lt;&gt;"")</formula>
    </cfRule>
  </conditionalFormatting>
  <conditionalFormatting sqref="S15">
    <cfRule type="expression" priority="96" dxfId="2" stopIfTrue="1">
      <formula>AND($G$13&lt;=-4,$J$13&lt;&gt;$J$12,$J$13&lt;&gt;"")</formula>
    </cfRule>
    <cfRule type="expression" priority="97" dxfId="1" stopIfTrue="1">
      <formula>AND($G$13&gt;=4,$J$12&lt;&gt;$J$13,$J$13&lt;&gt;"")</formula>
    </cfRule>
  </conditionalFormatting>
  <conditionalFormatting sqref="U15">
    <cfRule type="expression" priority="98" dxfId="2" stopIfTrue="1">
      <formula>AND($G$13&lt;=-5,$J$13&lt;&gt;$J$12,$J$13&lt;&gt;"")</formula>
    </cfRule>
    <cfRule type="expression" priority="99" dxfId="1" stopIfTrue="1">
      <formula>AND($G$13&gt;=5,$J$12&lt;&gt;$J$13,$J$13&lt;&gt;"")</formula>
    </cfRule>
  </conditionalFormatting>
  <conditionalFormatting sqref="W15">
    <cfRule type="expression" priority="100" dxfId="2" stopIfTrue="1">
      <formula>AND($G$13&lt;=-6,$J$13&lt;&gt;$J$12,$J$13&lt;&gt;"")</formula>
    </cfRule>
    <cfRule type="expression" priority="101" dxfId="1" stopIfTrue="1">
      <formula>AND($G$13&gt;=6,$J$12&lt;&gt;$J$13,$J$13&lt;&gt;"")</formula>
    </cfRule>
  </conditionalFormatting>
  <conditionalFormatting sqref="Y15">
    <cfRule type="expression" priority="102" dxfId="2" stopIfTrue="1">
      <formula>AND($G$13&lt;=-7,$J$13&lt;&gt;$J$12,$J$13&lt;&gt;"")</formula>
    </cfRule>
    <cfRule type="expression" priority="103" dxfId="1" stopIfTrue="1">
      <formula>AND($G$13&gt;=7,$J$12&lt;&gt;$J$13,$J$13&lt;&gt;"")</formula>
    </cfRule>
  </conditionalFormatting>
  <conditionalFormatting sqref="AA15">
    <cfRule type="expression" priority="104" dxfId="2" stopIfTrue="1">
      <formula>AND($G$13&lt;=-8,$J$13&lt;&gt;$J$12,$J$13&lt;&gt;"")</formula>
    </cfRule>
    <cfRule type="expression" priority="105" dxfId="1" stopIfTrue="1">
      <formula>AND($G$13&gt;=8,$J$12&lt;&gt;$J$13,$J$13&lt;&gt;"")</formula>
    </cfRule>
  </conditionalFormatting>
  <conditionalFormatting sqref="AC15">
    <cfRule type="expression" priority="106" dxfId="2" stopIfTrue="1">
      <formula>AND($G$13&lt;=-9,$J$13&lt;&gt;$J$12,$J$13&lt;&gt;"")</formula>
    </cfRule>
    <cfRule type="expression" priority="107" dxfId="1" stopIfTrue="1">
      <formula>AND($G$13&gt;=9,$J$12&lt;&gt;$J$13,$J$13&lt;&gt;"")</formula>
    </cfRule>
  </conditionalFormatting>
  <conditionalFormatting sqref="AE15">
    <cfRule type="expression" priority="108" dxfId="2" stopIfTrue="1">
      <formula>AND($G$13&lt;=-10,$J$13&lt;&gt;$J$12,$J$13&lt;&gt;"")</formula>
    </cfRule>
    <cfRule type="expression" priority="109" dxfId="1" stopIfTrue="1">
      <formula>AND($G$13&gt;=10,$J$12&lt;&gt;$J$13,$J$13&lt;&gt;"")</formula>
    </cfRule>
  </conditionalFormatting>
  <conditionalFormatting sqref="AG15">
    <cfRule type="expression" priority="110" dxfId="2" stopIfTrue="1">
      <formula>AND($G$13&lt;=-11,$J$13&lt;&gt;$J$12,$J$13&lt;&gt;"")</formula>
    </cfRule>
    <cfRule type="expression" priority="111" dxfId="1" stopIfTrue="1">
      <formula>AND($G$13&gt;=11,$J$12&lt;&gt;$J$13,$J$13&lt;&gt;"")</formula>
    </cfRule>
  </conditionalFormatting>
  <conditionalFormatting sqref="AI15">
    <cfRule type="expression" priority="112" dxfId="2" stopIfTrue="1">
      <formula>AND($G$13&lt;=-12,$J$13&lt;&gt;$J$12,$J$13&lt;&gt;"")</formula>
    </cfRule>
    <cfRule type="expression" priority="113" dxfId="1" stopIfTrue="1">
      <formula>AND($G$13&gt;=12,$J$12&lt;&gt;$J$13,$J$13&lt;&gt;"")</formula>
    </cfRule>
  </conditionalFormatting>
  <conditionalFormatting sqref="AK15">
    <cfRule type="expression" priority="114" dxfId="2" stopIfTrue="1">
      <formula>AND($G$13&lt;=-13,$J$13&lt;&gt;$J$12,$J$13&lt;&gt;"")</formula>
    </cfRule>
    <cfRule type="expression" priority="115" dxfId="1" stopIfTrue="1">
      <formula>AND($G$13&gt;=13,$J$12&lt;&gt;$J$13,$J$13&lt;&gt;"")</formula>
    </cfRule>
  </conditionalFormatting>
  <conditionalFormatting sqref="AM15">
    <cfRule type="expression" priority="116" dxfId="2" stopIfTrue="1">
      <formula>AND($G$13&lt;=-14,$J$13&lt;&gt;$J$12,$J$13&lt;&gt;"")</formula>
    </cfRule>
    <cfRule type="expression" priority="117" dxfId="1" stopIfTrue="1">
      <formula>AND($G$13&gt;=14,$J$12&lt;&gt;$J$13,$J$13&lt;&gt;"")</formula>
    </cfRule>
  </conditionalFormatting>
  <conditionalFormatting sqref="M18">
    <cfRule type="expression" priority="118" dxfId="2" stopIfTrue="1">
      <formula>AND($C$18&lt;=-1,$J$18&lt;&gt;$J$17,$J$18&lt;&gt;"")</formula>
    </cfRule>
    <cfRule type="expression" priority="119" dxfId="1" stopIfTrue="1">
      <formula>AND($C$18&gt;=1,$J$17&lt;&gt;$J$18,$J$18&lt;&gt;"")</formula>
    </cfRule>
  </conditionalFormatting>
  <conditionalFormatting sqref="O18">
    <cfRule type="expression" priority="120" dxfId="2" stopIfTrue="1">
      <formula>AND($C$18&lt;=-2,$J$18&lt;&gt;$J$17,$J$18&lt;&gt;"")</formula>
    </cfRule>
    <cfRule type="expression" priority="121" dxfId="1" stopIfTrue="1">
      <formula>AND($C$18&gt;=2,$J$17&lt;&gt;$J$18,$J$18&lt;&gt;"")</formula>
    </cfRule>
  </conditionalFormatting>
  <conditionalFormatting sqref="Q18">
    <cfRule type="expression" priority="122" dxfId="2" stopIfTrue="1">
      <formula>AND($C$18&lt;=-3,$J$18&lt;&gt;$J$17,$J$18&lt;&gt;"")</formula>
    </cfRule>
    <cfRule type="expression" priority="123" dxfId="1" stopIfTrue="1">
      <formula>AND($C$18&gt;=3,$J$17&lt;&gt;$J$18,$J$18&lt;&gt;"")</formula>
    </cfRule>
  </conditionalFormatting>
  <conditionalFormatting sqref="S18">
    <cfRule type="expression" priority="124" dxfId="2" stopIfTrue="1">
      <formula>AND($C$18&lt;=-4,$J$18&lt;&gt;$J$17,$J$18&lt;&gt;"")</formula>
    </cfRule>
    <cfRule type="expression" priority="125" dxfId="1" stopIfTrue="1">
      <formula>AND($C$18&gt;=4,$J$17&lt;&gt;$J$18,$J$18&lt;&gt;"")</formula>
    </cfRule>
  </conditionalFormatting>
  <conditionalFormatting sqref="U18">
    <cfRule type="expression" priority="126" dxfId="2" stopIfTrue="1">
      <formula>AND($C$18&lt;=-5,$J$18&lt;&gt;$J$17,$J$18&lt;&gt;"")</formula>
    </cfRule>
    <cfRule type="expression" priority="127" dxfId="1" stopIfTrue="1">
      <formula>AND($C$18&gt;=5,$J$17&lt;&gt;$J$18,$J$18&lt;&gt;"")</formula>
    </cfRule>
  </conditionalFormatting>
  <conditionalFormatting sqref="W18">
    <cfRule type="expression" priority="128" dxfId="2" stopIfTrue="1">
      <formula>AND($C$18&lt;=-6,$J$18&lt;&gt;$J$17,$J$18&lt;&gt;"")</formula>
    </cfRule>
    <cfRule type="expression" priority="129" dxfId="1" stopIfTrue="1">
      <formula>AND($C$18&gt;=6,$J$17&lt;&gt;$J$18,$J$18&lt;&gt;"")</formula>
    </cfRule>
  </conditionalFormatting>
  <conditionalFormatting sqref="Y18">
    <cfRule type="expression" priority="130" dxfId="2" stopIfTrue="1">
      <formula>AND($C$18&lt;=-7,$J$18&lt;&gt;$J$17,$J$18&lt;&gt;"")</formula>
    </cfRule>
    <cfRule type="expression" priority="131" dxfId="1" stopIfTrue="1">
      <formula>AND($C$18&gt;=7,$J$17&lt;&gt;$J$18,$J$18&lt;&gt;"")</formula>
    </cfRule>
  </conditionalFormatting>
  <conditionalFormatting sqref="AA18">
    <cfRule type="expression" priority="132" dxfId="2" stopIfTrue="1">
      <formula>AND($C$18&lt;=-8,$J$18&lt;&gt;$J$17,$J$18&lt;&gt;"")</formula>
    </cfRule>
    <cfRule type="expression" priority="133" dxfId="1" stopIfTrue="1">
      <formula>AND($C$18&gt;=8,$J$17&lt;&gt;$J$18,$J$18&lt;&gt;"")</formula>
    </cfRule>
  </conditionalFormatting>
  <conditionalFormatting sqref="AC18">
    <cfRule type="expression" priority="134" dxfId="2" stopIfTrue="1">
      <formula>AND($C$18&lt;=-9,$J$18&lt;&gt;$J$17,$J$18&lt;&gt;"")</formula>
    </cfRule>
    <cfRule type="expression" priority="135" dxfId="1" stopIfTrue="1">
      <formula>AND($C$18&gt;=9,$J$17&lt;&gt;$J$18,$J$18&lt;&gt;"")</formula>
    </cfRule>
  </conditionalFormatting>
  <conditionalFormatting sqref="AE18">
    <cfRule type="expression" priority="136" dxfId="2" stopIfTrue="1">
      <formula>AND($C$18&lt;=-10,$J$18&lt;&gt;$J$17,$J$18&lt;&gt;"")</formula>
    </cfRule>
    <cfRule type="expression" priority="137" dxfId="1" stopIfTrue="1">
      <formula>AND($C$18&gt;=10,$J$17&lt;&gt;$J$18,$J$18&lt;&gt;"")</formula>
    </cfRule>
  </conditionalFormatting>
  <conditionalFormatting sqref="AG18">
    <cfRule type="expression" priority="138" dxfId="2" stopIfTrue="1">
      <formula>AND($C$18&lt;=-11,$J$18&lt;&gt;$J$17,$J$18&lt;&gt;"")</formula>
    </cfRule>
    <cfRule type="expression" priority="139" dxfId="1" stopIfTrue="1">
      <formula>AND($C$18&gt;=11,$J$17&lt;&gt;$J$18,$J$18&lt;&gt;"")</formula>
    </cfRule>
  </conditionalFormatting>
  <conditionalFormatting sqref="AI18">
    <cfRule type="expression" priority="140" dxfId="2" stopIfTrue="1">
      <formula>AND($C$18&lt;=-12,$J$18&lt;&gt;$J$17,$J$18&lt;&gt;"")</formula>
    </cfRule>
    <cfRule type="expression" priority="141" dxfId="1" stopIfTrue="1">
      <formula>AND($C$18&gt;=12,$J$17&lt;&gt;$J$18,$J$18&lt;&gt;"")</formula>
    </cfRule>
  </conditionalFormatting>
  <conditionalFormatting sqref="AK18">
    <cfRule type="expression" priority="142" dxfId="2" stopIfTrue="1">
      <formula>AND($C$18&lt;=-13,$J$18&lt;&gt;$J$17,$J$18&lt;&gt;"")</formula>
    </cfRule>
    <cfRule type="expression" priority="143" dxfId="1" stopIfTrue="1">
      <formula>AND($C$18&gt;=13,$J$17&lt;&gt;$J$18,$J$18&lt;&gt;"")</formula>
    </cfRule>
  </conditionalFormatting>
  <conditionalFormatting sqref="AM18">
    <cfRule type="expression" priority="144" dxfId="2" stopIfTrue="1">
      <formula>AND($C$18&lt;=-14,$J$18&lt;&gt;$J$17,$J$18&lt;&gt;"")</formula>
    </cfRule>
    <cfRule type="expression" priority="145" dxfId="1" stopIfTrue="1">
      <formula>AND($C$18&gt;=14,$J$17&lt;&gt;$J$18,$J$18&lt;&gt;"")</formula>
    </cfRule>
  </conditionalFormatting>
  <conditionalFormatting sqref="AM20">
    <cfRule type="expression" priority="146" dxfId="2" stopIfTrue="1">
      <formula>AND($G$18&lt;=-14,$J$18&lt;&gt;$J$17,$J$18&lt;&gt;"")</formula>
    </cfRule>
    <cfRule type="expression" priority="147" dxfId="1" stopIfTrue="1">
      <formula>AND($G$18&gt;=14,$J$17&lt;&gt;$J$18,$J$18&lt;&gt;"")</formula>
    </cfRule>
  </conditionalFormatting>
  <conditionalFormatting sqref="AK20">
    <cfRule type="expression" priority="148" dxfId="2" stopIfTrue="1">
      <formula>AND($G$18&lt;=-13,$J$18&lt;&gt;$J$17,$J$18&lt;&gt;"")</formula>
    </cfRule>
    <cfRule type="expression" priority="149" dxfId="1" stopIfTrue="1">
      <formula>AND($G$18&gt;=13,$J$17&lt;&gt;$J$18,$J$18&lt;&gt;"")</formula>
    </cfRule>
  </conditionalFormatting>
  <conditionalFormatting sqref="AI20">
    <cfRule type="expression" priority="150" dxfId="2" stopIfTrue="1">
      <formula>AND($G$18&lt;=-12,$J$18&lt;&gt;$J$17,$J$18&lt;&gt;"")</formula>
    </cfRule>
    <cfRule type="expression" priority="151" dxfId="1" stopIfTrue="1">
      <formula>AND($G$18&gt;=12,$J$17&lt;&gt;$J$18,$J$18&lt;&gt;"")</formula>
    </cfRule>
  </conditionalFormatting>
  <conditionalFormatting sqref="AG20">
    <cfRule type="expression" priority="152" dxfId="2" stopIfTrue="1">
      <formula>AND($G$18&lt;=-11,$J$18&lt;&gt;$J$17,$J$18&lt;&gt;"")</formula>
    </cfRule>
    <cfRule type="expression" priority="153" dxfId="1" stopIfTrue="1">
      <formula>AND($G$18&gt;=11,$J$17&lt;&gt;$J$18,$J$18&lt;&gt;"")</formula>
    </cfRule>
  </conditionalFormatting>
  <conditionalFormatting sqref="AE20">
    <cfRule type="expression" priority="154" dxfId="2" stopIfTrue="1">
      <formula>AND($G$18&lt;=-10,$J$18&lt;&gt;$J$17,$J$18&lt;&gt;"")</formula>
    </cfRule>
    <cfRule type="expression" priority="155" dxfId="1" stopIfTrue="1">
      <formula>AND($G$18&gt;=10,$J$17&lt;&gt;$J$18,$J$18&lt;&gt;"")</formula>
    </cfRule>
  </conditionalFormatting>
  <conditionalFormatting sqref="AC20">
    <cfRule type="expression" priority="156" dxfId="2" stopIfTrue="1">
      <formula>AND($G$18&lt;=-9,$J$18&lt;&gt;$J$17,$J$18&lt;&gt;"")</formula>
    </cfRule>
    <cfRule type="expression" priority="157" dxfId="1" stopIfTrue="1">
      <formula>AND($G$18&gt;=9,$J$17&lt;&gt;$J$18,$J$18&lt;&gt;"")</formula>
    </cfRule>
  </conditionalFormatting>
  <conditionalFormatting sqref="AA20">
    <cfRule type="expression" priority="158" dxfId="2" stopIfTrue="1">
      <formula>AND($G$18&lt;=-8,$J$18&lt;&gt;$J$17,$J$18&lt;&gt;"")</formula>
    </cfRule>
    <cfRule type="expression" priority="159" dxfId="1" stopIfTrue="1">
      <formula>AND($G$18&gt;=8,$J$17&lt;&gt;$J$18,$J$18&lt;&gt;"")</formula>
    </cfRule>
  </conditionalFormatting>
  <conditionalFormatting sqref="Y20">
    <cfRule type="expression" priority="160" dxfId="2" stopIfTrue="1">
      <formula>AND($G$18&lt;=-7,$J$18&lt;&gt;$J$17,$J$18&lt;&gt;"")</formula>
    </cfRule>
    <cfRule type="expression" priority="161" dxfId="1" stopIfTrue="1">
      <formula>AND($G$18&gt;=7,$J$17&lt;&gt;$J$18,$J$18&lt;&gt;"")</formula>
    </cfRule>
  </conditionalFormatting>
  <conditionalFormatting sqref="W20">
    <cfRule type="expression" priority="162" dxfId="2" stopIfTrue="1">
      <formula>AND($G$18&lt;=-6,$J$18&lt;&gt;$J$17,$J$18&lt;&gt;"")</formula>
    </cfRule>
    <cfRule type="expression" priority="163" dxfId="1" stopIfTrue="1">
      <formula>AND($G$18&gt;=6,$J$17&lt;&gt;$J$18,$J$18&lt;&gt;"")</formula>
    </cfRule>
  </conditionalFormatting>
  <conditionalFormatting sqref="U20">
    <cfRule type="expression" priority="164" dxfId="2" stopIfTrue="1">
      <formula>AND($G$18&lt;=-5,$J$18&lt;&gt;$J$17,$J$18&lt;&gt;"")</formula>
    </cfRule>
    <cfRule type="expression" priority="165" dxfId="1" stopIfTrue="1">
      <formula>AND($G$18&gt;=5,$J$17&lt;&gt;$J$18,$J$18&lt;&gt;"")</formula>
    </cfRule>
  </conditionalFormatting>
  <conditionalFormatting sqref="S20">
    <cfRule type="expression" priority="166" dxfId="2" stopIfTrue="1">
      <formula>AND($G$18&lt;=-4,$J$18&lt;&gt;$J$17,$J$18&lt;&gt;"")</formula>
    </cfRule>
    <cfRule type="expression" priority="167" dxfId="1" stopIfTrue="1">
      <formula>AND($G$18&gt;=4,$J$17&lt;&gt;$J$18,$J$18&lt;&gt;"")</formula>
    </cfRule>
  </conditionalFormatting>
  <conditionalFormatting sqref="Q20">
    <cfRule type="expression" priority="168" dxfId="2" stopIfTrue="1">
      <formula>AND($G$18&lt;=-3,$J$18&lt;&gt;$J$17,$J$18&lt;&gt;"")</formula>
    </cfRule>
    <cfRule type="expression" priority="169" dxfId="1" stopIfTrue="1">
      <formula>AND($G$18&gt;=3,$J$17&lt;&gt;$J$18,$J$18&lt;&gt;"")</formula>
    </cfRule>
  </conditionalFormatting>
  <conditionalFormatting sqref="O20">
    <cfRule type="expression" priority="170" dxfId="2" stopIfTrue="1">
      <formula>AND($G$18&lt;=-2,$J$18&lt;&gt;$J$17,$J$18&lt;&gt;"")</formula>
    </cfRule>
    <cfRule type="expression" priority="171" dxfId="1" stopIfTrue="1">
      <formula>AND($G$18&gt;=2,$J$17&lt;&gt;$J$18,$J$18&lt;&gt;"")</formula>
    </cfRule>
  </conditionalFormatting>
  <conditionalFormatting sqref="M20">
    <cfRule type="expression" priority="172" dxfId="2" stopIfTrue="1">
      <formula>AND($G$18&lt;=-1,$J$18&lt;&gt;$J$17,$J$18&lt;&gt;"")</formula>
    </cfRule>
    <cfRule type="expression" priority="173" dxfId="1" stopIfTrue="1">
      <formula>AND($G$18&gt;=1,$J$17&lt;&gt;$J$18,$J$18&lt;&gt;"")</formula>
    </cfRule>
  </conditionalFormatting>
  <conditionalFormatting sqref="M23">
    <cfRule type="expression" priority="174" dxfId="2" stopIfTrue="1">
      <formula>AND($C$23&lt;=-1,$J$22&lt;&gt;$J$23,$J$23&lt;&gt;"")</formula>
    </cfRule>
    <cfRule type="expression" priority="175" dxfId="1" stopIfTrue="1">
      <formula>AND($C$23&gt;=1,$J$23&lt;&gt;$J$22,$J$23&lt;&gt;"")</formula>
    </cfRule>
  </conditionalFormatting>
  <conditionalFormatting sqref="O23">
    <cfRule type="expression" priority="176" dxfId="2" stopIfTrue="1">
      <formula>AND($C$23&lt;=-2,$J$22&lt;&gt;$J$23,$J$23&lt;&gt;"")</formula>
    </cfRule>
    <cfRule type="expression" priority="177" dxfId="1" stopIfTrue="1">
      <formula>AND($C$23&gt;=2,$J$23&lt;&gt;$J$22,$J$23&lt;&gt;"")</formula>
    </cfRule>
  </conditionalFormatting>
  <conditionalFormatting sqref="Q23">
    <cfRule type="expression" priority="178" dxfId="2" stopIfTrue="1">
      <formula>AND($C$23&lt;=-3,$J$22&lt;&gt;$J$23,$J$23&lt;&gt;"")</formula>
    </cfRule>
    <cfRule type="expression" priority="179" dxfId="1" stopIfTrue="1">
      <formula>AND($C$23&gt;=3,$J$23&lt;&gt;$J$22,$J$23&lt;&gt;"")</formula>
    </cfRule>
  </conditionalFormatting>
  <conditionalFormatting sqref="S23">
    <cfRule type="expression" priority="180" dxfId="2" stopIfTrue="1">
      <formula>AND($C$23&lt;=-4,$J$22&lt;&gt;$J$23,$J$23&lt;&gt;"")</formula>
    </cfRule>
    <cfRule type="expression" priority="181" dxfId="1" stopIfTrue="1">
      <formula>AND($C$23&gt;=4,$J$23&lt;&gt;$J$22,$J$23&lt;&gt;"")</formula>
    </cfRule>
  </conditionalFormatting>
  <conditionalFormatting sqref="U23">
    <cfRule type="expression" priority="182" dxfId="2" stopIfTrue="1">
      <formula>AND($C$23&lt;=-5,$J$22&lt;&gt;$J$23,$J$23&lt;&gt;"")</formula>
    </cfRule>
    <cfRule type="expression" priority="183" dxfId="1" stopIfTrue="1">
      <formula>AND($C$23&gt;=5,$J$23&lt;&gt;$J$22,$J$23&lt;&gt;"")</formula>
    </cfRule>
  </conditionalFormatting>
  <conditionalFormatting sqref="W23">
    <cfRule type="expression" priority="184" dxfId="2" stopIfTrue="1">
      <formula>AND($C$23&lt;=-6,$J$22&lt;&gt;$J$23,$J$23&lt;&gt;"")</formula>
    </cfRule>
    <cfRule type="expression" priority="185" dxfId="1" stopIfTrue="1">
      <formula>AND($C$23&gt;=6,$J$23&lt;&gt;$J$22,$J$23&lt;&gt;"")</formula>
    </cfRule>
  </conditionalFormatting>
  <conditionalFormatting sqref="Y23">
    <cfRule type="expression" priority="186" dxfId="2" stopIfTrue="1">
      <formula>AND($C$23&lt;=-7,$J$22&lt;&gt;$J$23,$J$23&lt;&gt;"")</formula>
    </cfRule>
    <cfRule type="expression" priority="187" dxfId="1" stopIfTrue="1">
      <formula>AND($C$23&gt;=7,$J$23&lt;&gt;$J$22,$J$23&lt;&gt;"")</formula>
    </cfRule>
  </conditionalFormatting>
  <conditionalFormatting sqref="AA23">
    <cfRule type="expression" priority="188" dxfId="2" stopIfTrue="1">
      <formula>AND($C$23&lt;=-8,$J$22&lt;&gt;$J$23,$J$23&lt;&gt;"")</formula>
    </cfRule>
    <cfRule type="expression" priority="189" dxfId="1" stopIfTrue="1">
      <formula>AND($C$23&gt;=8,$J$23&lt;&gt;$J$22,$J$23&lt;&gt;"")</formula>
    </cfRule>
  </conditionalFormatting>
  <conditionalFormatting sqref="AC23">
    <cfRule type="expression" priority="190" dxfId="2" stopIfTrue="1">
      <formula>AND($C$23&lt;=-9,$J$22&lt;&gt;$J$23,$J$23&lt;&gt;"")</formula>
    </cfRule>
    <cfRule type="expression" priority="191" dxfId="1" stopIfTrue="1">
      <formula>AND($C$23&gt;=9,$J$23&lt;&gt;$J$22,$J$23&lt;&gt;"")</formula>
    </cfRule>
  </conditionalFormatting>
  <conditionalFormatting sqref="AE23">
    <cfRule type="expression" priority="192" dxfId="2" stopIfTrue="1">
      <formula>AND($C$23&lt;=-10,$J$22&lt;&gt;$J$23,$J$23&lt;&gt;"")</formula>
    </cfRule>
    <cfRule type="expression" priority="193" dxfId="1" stopIfTrue="1">
      <formula>AND($C$23&gt;=10,$J$23&lt;&gt;$J$22,$J$23&lt;&gt;"")</formula>
    </cfRule>
  </conditionalFormatting>
  <conditionalFormatting sqref="AG23">
    <cfRule type="expression" priority="194" dxfId="2" stopIfTrue="1">
      <formula>AND($C$23&lt;=-11,$J$22&lt;&gt;$J$23,$J$23&lt;&gt;"")</formula>
    </cfRule>
    <cfRule type="expression" priority="195" dxfId="1" stopIfTrue="1">
      <formula>AND($C$23&gt;=11,$J$23&lt;&gt;$J$22,$J$23&lt;&gt;"")</formula>
    </cfRule>
  </conditionalFormatting>
  <conditionalFormatting sqref="AI23">
    <cfRule type="expression" priority="196" dxfId="2" stopIfTrue="1">
      <formula>AND($C$23&lt;=-12,$J$22&lt;&gt;$J$23,$J$23&lt;&gt;"")</formula>
    </cfRule>
    <cfRule type="expression" priority="197" dxfId="1" stopIfTrue="1">
      <formula>AND($C$23&gt;=12,$J$23&lt;&gt;$J$22,$J$23&lt;&gt;"")</formula>
    </cfRule>
  </conditionalFormatting>
  <conditionalFormatting sqref="AK23">
    <cfRule type="expression" priority="198" dxfId="2" stopIfTrue="1">
      <formula>AND($C$23&lt;=-13,$J$22&lt;&gt;$J$23,$J$23&lt;&gt;"")</formula>
    </cfRule>
    <cfRule type="expression" priority="199" dxfId="1" stopIfTrue="1">
      <formula>AND($C$23&gt;=13,$J$23&lt;&gt;$J$22,$J$23&lt;&gt;"")</formula>
    </cfRule>
  </conditionalFormatting>
  <conditionalFormatting sqref="AM23">
    <cfRule type="expression" priority="200" dxfId="2" stopIfTrue="1">
      <formula>AND($C$23&lt;=-14,$J$22&lt;&gt;$J$23,$J$23&lt;&gt;"")</formula>
    </cfRule>
    <cfRule type="expression" priority="201" dxfId="1" stopIfTrue="1">
      <formula>AND($C$23&gt;=14,$J$23&lt;&gt;$J$22,$J$23&lt;&gt;"")</formula>
    </cfRule>
  </conditionalFormatting>
  <conditionalFormatting sqref="M25">
    <cfRule type="expression" priority="202" dxfId="2" stopIfTrue="1">
      <formula>AND($G$23&lt;=-1,$J$23&lt;&gt;$J$22,$J$23&lt;&gt;"")</formula>
    </cfRule>
    <cfRule type="expression" priority="203" dxfId="1" stopIfTrue="1">
      <formula>AND($G$23&gt;=1,$J$23&lt;&gt;$J$22,$J$23&lt;&gt;"")</formula>
    </cfRule>
  </conditionalFormatting>
  <conditionalFormatting sqref="O25">
    <cfRule type="expression" priority="204" dxfId="2" stopIfTrue="1">
      <formula>AND($G$23&lt;=-2,$J$23&lt;&gt;$J$22,$J$23&lt;&gt;"")</formula>
    </cfRule>
    <cfRule type="expression" priority="205" dxfId="1" stopIfTrue="1">
      <formula>AND($G$23&gt;=2,$J$23&lt;&gt;$J$22,$J$23&lt;&gt;"")</formula>
    </cfRule>
  </conditionalFormatting>
  <conditionalFormatting sqref="Q25">
    <cfRule type="expression" priority="206" dxfId="2" stopIfTrue="1">
      <formula>AND($G$23&lt;=-3,$J$23&lt;&gt;$J$22,$J$23&lt;&gt;"")</formula>
    </cfRule>
    <cfRule type="expression" priority="207" dxfId="1" stopIfTrue="1">
      <formula>AND($G$23&gt;=3,$J$23&lt;&gt;$J$22,$J$23&lt;&gt;"")</formula>
    </cfRule>
  </conditionalFormatting>
  <conditionalFormatting sqref="S25">
    <cfRule type="expression" priority="208" dxfId="2" stopIfTrue="1">
      <formula>AND($G$23&lt;=-4,$J$23&lt;&gt;$J$22,$J$23&lt;&gt;"")</formula>
    </cfRule>
    <cfRule type="expression" priority="209" dxfId="1" stopIfTrue="1">
      <formula>AND($G$23&gt;=4,$J$23&lt;&gt;$J$22,$J$23&lt;&gt;"")</formula>
    </cfRule>
  </conditionalFormatting>
  <conditionalFormatting sqref="U25">
    <cfRule type="expression" priority="210" dxfId="2" stopIfTrue="1">
      <formula>AND($G$23&lt;=-5,$J$23&lt;&gt;$J$22,$J$23&lt;&gt;"")</formula>
    </cfRule>
    <cfRule type="expression" priority="211" dxfId="1" stopIfTrue="1">
      <formula>AND($G$23&gt;=5,$J$23&lt;&gt;$J$22,$J$23&lt;&gt;"")</formula>
    </cfRule>
  </conditionalFormatting>
  <conditionalFormatting sqref="W25">
    <cfRule type="expression" priority="212" dxfId="2" stopIfTrue="1">
      <formula>AND($G$23&lt;=-6,$J$23&lt;&gt;$J$22,$J$23&lt;&gt;"")</formula>
    </cfRule>
    <cfRule type="expression" priority="213" dxfId="1" stopIfTrue="1">
      <formula>AND($G$23&gt;=6,$J$23&lt;&gt;$J$22,$J$23&lt;&gt;"")</formula>
    </cfRule>
  </conditionalFormatting>
  <conditionalFormatting sqref="Y25">
    <cfRule type="expression" priority="214" dxfId="2" stopIfTrue="1">
      <formula>AND($G$23&lt;=-7,$J$23&lt;&gt;$J$22,$J$23&lt;&gt;"")</formula>
    </cfRule>
    <cfRule type="expression" priority="215" dxfId="1" stopIfTrue="1">
      <formula>AND($G$23&gt;=7,$J$23&lt;&gt;$J$22,$J$23&lt;&gt;"")</formula>
    </cfRule>
  </conditionalFormatting>
  <conditionalFormatting sqref="AA25">
    <cfRule type="expression" priority="216" dxfId="2" stopIfTrue="1">
      <formula>AND($G$23&lt;=-8,$J$23&lt;&gt;$J$22,$J$23&lt;&gt;"")</formula>
    </cfRule>
    <cfRule type="expression" priority="217" dxfId="1" stopIfTrue="1">
      <formula>AND($G$23&gt;=8,$J$23&lt;&gt;$J$22,$J$23&lt;&gt;"")</formula>
    </cfRule>
  </conditionalFormatting>
  <conditionalFormatting sqref="AC25">
    <cfRule type="expression" priority="218" dxfId="2" stopIfTrue="1">
      <formula>AND($G$23&lt;=-9,$J$23&lt;&gt;$J$22,$J$23&lt;&gt;"")</formula>
    </cfRule>
    <cfRule type="expression" priority="219" dxfId="1" stopIfTrue="1">
      <formula>AND($G$23&gt;=9,$J$23&lt;&gt;$J$22,$J$23&lt;&gt;"")</formula>
    </cfRule>
  </conditionalFormatting>
  <conditionalFormatting sqref="AE25">
    <cfRule type="expression" priority="220" dxfId="2" stopIfTrue="1">
      <formula>AND($G$23&lt;=-10,$J$23&lt;&gt;$J$22,$J$23&lt;&gt;"")</formula>
    </cfRule>
    <cfRule type="expression" priority="221" dxfId="1" stopIfTrue="1">
      <formula>AND($G$23&gt;=10,$J$23&lt;&gt;$J$22,$J$23&lt;&gt;"")</formula>
    </cfRule>
  </conditionalFormatting>
  <conditionalFormatting sqref="AG25">
    <cfRule type="expression" priority="222" dxfId="2" stopIfTrue="1">
      <formula>AND($G$23&lt;=-11,$J$23&lt;&gt;$J$22,$J$23&lt;&gt;"")</formula>
    </cfRule>
    <cfRule type="expression" priority="223" dxfId="1" stopIfTrue="1">
      <formula>AND($G$23&gt;=11,$J$23&lt;&gt;$J$22,$J$23&lt;&gt;"")</formula>
    </cfRule>
  </conditionalFormatting>
  <conditionalFormatting sqref="AI25">
    <cfRule type="expression" priority="224" dxfId="2" stopIfTrue="1">
      <formula>AND($G$23&lt;=-12,$J$23&lt;&gt;$J$22,$J$23&lt;&gt;"")</formula>
    </cfRule>
    <cfRule type="expression" priority="225" dxfId="1" stopIfTrue="1">
      <formula>AND($G$23&gt;=12,$J$23&lt;&gt;$J$22,$J$23&lt;&gt;"")</formula>
    </cfRule>
  </conditionalFormatting>
  <conditionalFormatting sqref="AK25">
    <cfRule type="expression" priority="226" dxfId="2" stopIfTrue="1">
      <formula>AND($G$23&lt;=-13,$J$23&lt;&gt;$J$22,$J$23&lt;&gt;"")</formula>
    </cfRule>
    <cfRule type="expression" priority="227" dxfId="1" stopIfTrue="1">
      <formula>AND($G$23&gt;=13,$J$23&lt;&gt;$J$22,$J$23&lt;&gt;"")</formula>
    </cfRule>
  </conditionalFormatting>
  <conditionalFormatting sqref="AM25">
    <cfRule type="expression" priority="228" dxfId="2" stopIfTrue="1">
      <formula>AND($G$23&lt;=-14,$J$23&lt;&gt;$J$22,$J$23&lt;&gt;"")</formula>
    </cfRule>
    <cfRule type="expression" priority="229" dxfId="1" stopIfTrue="1">
      <formula>AND($G$23&gt;=14,$J$23&lt;&gt;$J$22,$J$23&lt;&gt;"")</formula>
    </cfRule>
  </conditionalFormatting>
  <conditionalFormatting sqref="M28">
    <cfRule type="expression" priority="230" dxfId="2" stopIfTrue="1">
      <formula>AND($C$28&lt;=-1,$J$28&lt;&gt;$J$27,$J$28&lt;&gt;"")</formula>
    </cfRule>
    <cfRule type="expression" priority="231" dxfId="1" stopIfTrue="1">
      <formula>AND($C$28&gt;=1,$J$28&lt;&gt;$J$27,$J$28&lt;&gt;"")</formula>
    </cfRule>
  </conditionalFormatting>
  <conditionalFormatting sqref="O28">
    <cfRule type="expression" priority="232" dxfId="2" stopIfTrue="1">
      <formula>AND($C$28&lt;=-2,$J$28&lt;&gt;$J$27,$J$28&lt;&gt;"")</formula>
    </cfRule>
    <cfRule type="expression" priority="233" dxfId="1" stopIfTrue="1">
      <formula>AND($C$28&gt;=2,$J$28&lt;&gt;$J$27,$J$28&lt;&gt;"")</formula>
    </cfRule>
  </conditionalFormatting>
  <conditionalFormatting sqref="Q28">
    <cfRule type="expression" priority="234" dxfId="2" stopIfTrue="1">
      <formula>AND($C$28&lt;=-3,$J$28&lt;&gt;$J$27,$J$28&lt;&gt;"")</formula>
    </cfRule>
    <cfRule type="expression" priority="235" dxfId="1" stopIfTrue="1">
      <formula>AND($C$28&gt;=3,$J$28&lt;&gt;$J$27,$J$28&lt;&gt;"")</formula>
    </cfRule>
  </conditionalFormatting>
  <conditionalFormatting sqref="S28">
    <cfRule type="expression" priority="236" dxfId="2" stopIfTrue="1">
      <formula>AND($C$28&lt;=-4,$J$28&lt;&gt;$J$27,$J$28&lt;&gt;"")</formula>
    </cfRule>
    <cfRule type="expression" priority="237" dxfId="1" stopIfTrue="1">
      <formula>AND($C$28&gt;=4,$J$28&lt;&gt;$J$27,$J$28&lt;&gt;"")</formula>
    </cfRule>
  </conditionalFormatting>
  <conditionalFormatting sqref="U28">
    <cfRule type="expression" priority="238" dxfId="2" stopIfTrue="1">
      <formula>AND($C$28&lt;=-5,$J$28&lt;&gt;$J$27,$J$28&lt;&gt;"")</formula>
    </cfRule>
    <cfRule type="expression" priority="239" dxfId="1" stopIfTrue="1">
      <formula>AND($C$28&gt;=5,$J$28&lt;&gt;$J$27,$J$28&lt;&gt;"")</formula>
    </cfRule>
  </conditionalFormatting>
  <conditionalFormatting sqref="W28">
    <cfRule type="expression" priority="240" dxfId="2" stopIfTrue="1">
      <formula>AND($C$28&lt;=-6,$J$28&lt;&gt;$J$27,$J$28&lt;&gt;"")</formula>
    </cfRule>
    <cfRule type="expression" priority="241" dxfId="1" stopIfTrue="1">
      <formula>AND($C$28&gt;=6,$J$28&lt;&gt;$J$27,$J$28&lt;&gt;"")</formula>
    </cfRule>
  </conditionalFormatting>
  <conditionalFormatting sqref="Y28">
    <cfRule type="expression" priority="242" dxfId="2" stopIfTrue="1">
      <formula>AND($C$28&lt;=-7,$J$28&lt;&gt;$J$27,$J$28&lt;&gt;"")</formula>
    </cfRule>
    <cfRule type="expression" priority="243" dxfId="1" stopIfTrue="1">
      <formula>AND($C$28&gt;=7,$J$28&lt;&gt;$J$27,$J$28&lt;&gt;"")</formula>
    </cfRule>
  </conditionalFormatting>
  <conditionalFormatting sqref="AA28">
    <cfRule type="expression" priority="244" dxfId="2" stopIfTrue="1">
      <formula>AND($C$28&lt;=-8,$J$28&lt;&gt;$J$27,$J$28&lt;&gt;"")</formula>
    </cfRule>
    <cfRule type="expression" priority="245" dxfId="1" stopIfTrue="1">
      <formula>AND($C$28&gt;=8,$J$28&lt;&gt;$J$27,$J$28&lt;&gt;"")</formula>
    </cfRule>
  </conditionalFormatting>
  <conditionalFormatting sqref="AC28">
    <cfRule type="expression" priority="246" dxfId="2" stopIfTrue="1">
      <formula>AND($C$28&lt;=-9,$J$28&lt;&gt;$J$27,$J$28&lt;&gt;"")</formula>
    </cfRule>
    <cfRule type="expression" priority="247" dxfId="1" stopIfTrue="1">
      <formula>AND($C$28&gt;=9,$J$28&lt;&gt;$J$27,$J$28&lt;&gt;"")</formula>
    </cfRule>
  </conditionalFormatting>
  <conditionalFormatting sqref="AE28">
    <cfRule type="expression" priority="248" dxfId="2" stopIfTrue="1">
      <formula>AND($C$28&lt;=-10,$J$28&lt;&gt;$J$27,$J$28&lt;&gt;"")</formula>
    </cfRule>
    <cfRule type="expression" priority="249" dxfId="1" stopIfTrue="1">
      <formula>AND($C$28&gt;=10,$J$28&lt;&gt;$J$27,$J$28&lt;&gt;"")</formula>
    </cfRule>
  </conditionalFormatting>
  <conditionalFormatting sqref="AG28">
    <cfRule type="expression" priority="250" dxfId="2" stopIfTrue="1">
      <formula>AND($C$28&lt;=-11,$J$28&lt;&gt;$J$27,$J$28&lt;&gt;"")</formula>
    </cfRule>
    <cfRule type="expression" priority="251" dxfId="1" stopIfTrue="1">
      <formula>AND($C$28&gt;=11,$J$28&lt;&gt;$J$27,$J$28&lt;&gt;"")</formula>
    </cfRule>
  </conditionalFormatting>
  <conditionalFormatting sqref="AI28">
    <cfRule type="expression" priority="252" dxfId="2" stopIfTrue="1">
      <formula>AND($C$28&lt;=-12,$J$28&lt;&gt;$J$27,$J$28&lt;&gt;"")</formula>
    </cfRule>
    <cfRule type="expression" priority="253" dxfId="1" stopIfTrue="1">
      <formula>AND($C$28&gt;=12,$J$28&lt;&gt;$J$27,$J$28&lt;&gt;"")</formula>
    </cfRule>
  </conditionalFormatting>
  <conditionalFormatting sqref="AK28">
    <cfRule type="expression" priority="254" dxfId="2" stopIfTrue="1">
      <formula>AND($C$28&lt;=-13,$J$28&lt;&gt;$J$27,$J$28&lt;&gt;"")</formula>
    </cfRule>
    <cfRule type="expression" priority="255" dxfId="1" stopIfTrue="1">
      <formula>AND($C$28&gt;=13,$J$28&lt;&gt;$J$27,$J$28&lt;&gt;"")</formula>
    </cfRule>
  </conditionalFormatting>
  <conditionalFormatting sqref="AM28">
    <cfRule type="expression" priority="256" dxfId="2" stopIfTrue="1">
      <formula>AND($C$28&lt;=-14,$J$28&lt;&gt;$J$27,$J$28&lt;&gt;"")</formula>
    </cfRule>
    <cfRule type="expression" priority="257" dxfId="1" stopIfTrue="1">
      <formula>AND($C$28&gt;=14,$J$28&lt;&gt;$J$27,$J$28&lt;&gt;"")</formula>
    </cfRule>
  </conditionalFormatting>
  <conditionalFormatting sqref="M30">
    <cfRule type="expression" priority="258" dxfId="2" stopIfTrue="1">
      <formula>AND($G$28&lt;=-1,$J$28&lt;&gt;$J$27,$J$28&lt;&gt;"")</formula>
    </cfRule>
    <cfRule type="expression" priority="259" dxfId="1" stopIfTrue="1">
      <formula>AND($G$28&gt;=1,$J$28&lt;&gt;$J$27,$J$28&lt;&gt;"")</formula>
    </cfRule>
  </conditionalFormatting>
  <conditionalFormatting sqref="O30">
    <cfRule type="expression" priority="260" dxfId="2" stopIfTrue="1">
      <formula>AND($G$28&lt;=-2,$J$28&lt;&gt;$J$27,$J$28&lt;&gt;"")</formula>
    </cfRule>
    <cfRule type="expression" priority="261" dxfId="1" stopIfTrue="1">
      <formula>AND($G$28&gt;=2,$J$28&lt;&gt;$J$27,$J$28&lt;&gt;"")</formula>
    </cfRule>
  </conditionalFormatting>
  <conditionalFormatting sqref="Q30">
    <cfRule type="expression" priority="262" dxfId="2" stopIfTrue="1">
      <formula>AND($G$28&lt;=-3,$J$28&lt;&gt;$J$27,$J$28&lt;&gt;"")</formula>
    </cfRule>
    <cfRule type="expression" priority="263" dxfId="1" stopIfTrue="1">
      <formula>AND($G$28&gt;=3,$J$28&lt;&gt;$J$27,$J$28&lt;&gt;"")</formula>
    </cfRule>
  </conditionalFormatting>
  <conditionalFormatting sqref="S30">
    <cfRule type="expression" priority="264" dxfId="2" stopIfTrue="1">
      <formula>AND($G$28&lt;=-4,$J$28&lt;&gt;$J$27,$J$28&lt;&gt;"")</formula>
    </cfRule>
    <cfRule type="expression" priority="265" dxfId="1" stopIfTrue="1">
      <formula>AND($G$28&gt;=4,$J$28&lt;&gt;$J$27,$J$28&lt;&gt;"")</formula>
    </cfRule>
  </conditionalFormatting>
  <conditionalFormatting sqref="U30">
    <cfRule type="expression" priority="266" dxfId="2" stopIfTrue="1">
      <formula>AND($G$28&lt;=-5,$J$28&lt;&gt;$J$27,$J$28&lt;&gt;"")</formula>
    </cfRule>
    <cfRule type="expression" priority="267" dxfId="1" stopIfTrue="1">
      <formula>AND($G$28&gt;=5,$J$28&lt;&gt;$J$27,$J$28&lt;&gt;"")</formula>
    </cfRule>
  </conditionalFormatting>
  <conditionalFormatting sqref="W30">
    <cfRule type="expression" priority="268" dxfId="2" stopIfTrue="1">
      <formula>AND($G$28&lt;=-6,$J$28&lt;&gt;$J$27,$J$28&lt;&gt;"")</formula>
    </cfRule>
    <cfRule type="expression" priority="269" dxfId="1" stopIfTrue="1">
      <formula>AND($G$28&gt;=6,$J$28&lt;&gt;$J$27,$J$28&lt;&gt;"")</formula>
    </cfRule>
  </conditionalFormatting>
  <conditionalFormatting sqref="Y30">
    <cfRule type="expression" priority="270" dxfId="2" stopIfTrue="1">
      <formula>AND($G$28&lt;=-7,$J$28&lt;&gt;$J$27,$J$28&lt;&gt;"")</formula>
    </cfRule>
    <cfRule type="expression" priority="271" dxfId="1" stopIfTrue="1">
      <formula>AND($G$28&gt;=7,$J$28&lt;&gt;$J$27,$J$28&lt;&gt;"")</formula>
    </cfRule>
  </conditionalFormatting>
  <conditionalFormatting sqref="AA30">
    <cfRule type="expression" priority="272" dxfId="2" stopIfTrue="1">
      <formula>AND($G$28&lt;=-8,$J$28&lt;&gt;$J$27,$J$28&lt;&gt;"")</formula>
    </cfRule>
    <cfRule type="expression" priority="273" dxfId="1" stopIfTrue="1">
      <formula>AND($G$28&gt;=8,$J$28&lt;&gt;$J$27,$J$28&lt;&gt;"")</formula>
    </cfRule>
  </conditionalFormatting>
  <conditionalFormatting sqref="AC30">
    <cfRule type="expression" priority="274" dxfId="2" stopIfTrue="1">
      <formula>AND($G$28&lt;=-9,$J$28&lt;&gt;$J$27,$J$28&lt;&gt;"")</formula>
    </cfRule>
    <cfRule type="expression" priority="275" dxfId="1" stopIfTrue="1">
      <formula>AND($G$28&gt;=9,$J$28&lt;&gt;$J$27,$J$28&lt;&gt;"")</formula>
    </cfRule>
  </conditionalFormatting>
  <conditionalFormatting sqref="AE30">
    <cfRule type="expression" priority="276" dxfId="2" stopIfTrue="1">
      <formula>AND($G$28&lt;=-10,$J$28&lt;&gt;$J$27,$J$28&lt;&gt;"")</formula>
    </cfRule>
    <cfRule type="expression" priority="277" dxfId="1" stopIfTrue="1">
      <formula>AND($G$28&gt;=10,$J$28&lt;&gt;$J$27,$J$28&lt;&gt;"")</formula>
    </cfRule>
  </conditionalFormatting>
  <conditionalFormatting sqref="AG30">
    <cfRule type="expression" priority="278" dxfId="2" stopIfTrue="1">
      <formula>AND($G$28&lt;=-11,$J$28&lt;&gt;$J$27,$J$28&lt;&gt;"")</formula>
    </cfRule>
    <cfRule type="expression" priority="279" dxfId="1" stopIfTrue="1">
      <formula>AND($G$28&gt;=11,$J$28&lt;&gt;$J$27,$J$28&lt;&gt;"")</formula>
    </cfRule>
  </conditionalFormatting>
  <conditionalFormatting sqref="AI30">
    <cfRule type="expression" priority="280" dxfId="2" stopIfTrue="1">
      <formula>AND($G$28&lt;=-12,$J$28&lt;&gt;$J$27,$J$28&lt;&gt;"")</formula>
    </cfRule>
    <cfRule type="expression" priority="281" dxfId="1" stopIfTrue="1">
      <formula>AND($G$28&gt;=12,$J$28&lt;&gt;$J$27,$J$28&lt;&gt;"")</formula>
    </cfRule>
  </conditionalFormatting>
  <conditionalFormatting sqref="AK30">
    <cfRule type="expression" priority="282" dxfId="2" stopIfTrue="1">
      <formula>AND($G$28&lt;=-13,$J$28&lt;&gt;$J$27,$J$28&lt;&gt;"")</formula>
    </cfRule>
    <cfRule type="expression" priority="283" dxfId="1" stopIfTrue="1">
      <formula>AND($G$28&gt;=13,$J$28&lt;&gt;$J$27,$J$28&lt;&gt;"")</formula>
    </cfRule>
  </conditionalFormatting>
  <conditionalFormatting sqref="AM30">
    <cfRule type="expression" priority="284" dxfId="2" stopIfTrue="1">
      <formula>AND($G$28&lt;=-14,$J$28&lt;&gt;$J$27,$J$28&lt;&gt;"")</formula>
    </cfRule>
    <cfRule type="expression" priority="285" dxfId="1" stopIfTrue="1">
      <formula>AND($G$28&gt;=14,$J$28&lt;&gt;$J$27,$J$28&lt;&gt;"")</formula>
    </cfRule>
  </conditionalFormatting>
  <dataValidations count="1">
    <dataValidation type="custom" allowBlank="1" showInputMessage="1" showErrorMessage="1" errorTitle="UWAGA!" error="Wpisana wartość jest nieprawidłowa." sqref="J8:J10 J13:J15 J18:J20 J23:J25 J28:J30">
      <formula1>AND(ISNUMBER(J8),LEN(J8)&lt;4,LEFT(CELL("format",J8))&lt;&gt;"D",LEFT(CELL("format",J8))&lt;&gt;"P")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S35"/>
  <sheetViews>
    <sheetView showGridLines="0" showRowColHeaders="0" showOutlineSymbols="0" workbookViewId="0" topLeftCell="A1">
      <selection activeCell="J5" sqref="J5:J7"/>
    </sheetView>
  </sheetViews>
  <sheetFormatPr defaultColWidth="9.00390625" defaultRowHeight="12.75"/>
  <cols>
    <col min="1" max="1" width="5.25390625" style="0" customWidth="1"/>
    <col min="2" max="2" width="2.00390625" style="0" customWidth="1"/>
    <col min="3" max="3" width="8.375" style="0" customWidth="1"/>
    <col min="4" max="4" width="1.75390625" style="0" customWidth="1"/>
    <col min="5" max="5" width="2.875" style="0" customWidth="1"/>
    <col min="6" max="6" width="1.75390625" style="0" customWidth="1"/>
    <col min="7" max="7" width="8.625" style="0" customWidth="1"/>
    <col min="8" max="8" width="1.75390625" style="0" customWidth="1"/>
    <col min="9" max="9" width="5.125" style="0" customWidth="1"/>
    <col min="10" max="10" width="8.625" style="0" customWidth="1"/>
    <col min="11" max="11" width="2.375" style="0" customWidth="1"/>
    <col min="12" max="12" width="4.625" style="0" customWidth="1"/>
    <col min="13" max="13" width="4.25390625" style="0" customWidth="1"/>
    <col min="14" max="14" width="2.00390625" style="0" customWidth="1"/>
    <col min="15" max="15" width="8.75390625" style="0" customWidth="1"/>
    <col min="16" max="16" width="2.00390625" style="0" customWidth="1"/>
    <col min="17" max="17" width="2.875" style="0" customWidth="1"/>
    <col min="18" max="18" width="2.00390625" style="0" customWidth="1"/>
    <col min="19" max="19" width="8.625" style="0" customWidth="1"/>
    <col min="20" max="20" width="2.00390625" style="0" customWidth="1"/>
    <col min="21" max="21" width="2.875" style="0" customWidth="1"/>
    <col min="22" max="22" width="8.75390625" style="0" customWidth="1"/>
    <col min="23" max="23" width="1.875" style="0" customWidth="1"/>
    <col min="24" max="24" width="3.875" style="0" customWidth="1"/>
    <col min="25" max="25" width="2.875" style="0" customWidth="1"/>
    <col min="26" max="26" width="3.75390625" style="0" customWidth="1"/>
    <col min="27" max="27" width="2.875" style="0" customWidth="1"/>
    <col min="28" max="28" width="1.37890625" style="0" customWidth="1"/>
    <col min="29" max="29" width="2.875" style="0" customWidth="1"/>
    <col min="30" max="30" width="1.37890625" style="0" customWidth="1"/>
    <col min="31" max="31" width="2.875" style="0" customWidth="1"/>
    <col min="32" max="32" width="1.37890625" style="0" customWidth="1"/>
    <col min="33" max="33" width="2.875" style="0" customWidth="1"/>
    <col min="34" max="34" width="1.37890625" style="0" customWidth="1"/>
    <col min="35" max="35" width="2.875" style="0" customWidth="1"/>
    <col min="36" max="36" width="1.37890625" style="0" customWidth="1"/>
    <col min="37" max="37" width="2.875" style="0" customWidth="1"/>
    <col min="38" max="38" width="1.37890625" style="0" customWidth="1"/>
    <col min="39" max="39" width="2.875" style="0" customWidth="1"/>
    <col min="40" max="40" width="1.75390625" style="0" customWidth="1"/>
    <col min="41" max="41" width="1.625" style="0" customWidth="1"/>
    <col min="42" max="42" width="1.75390625" style="0" customWidth="1"/>
    <col min="43" max="43" width="3.25390625" style="0" customWidth="1"/>
    <col min="44" max="44" width="1.25" style="0" customWidth="1"/>
    <col min="45" max="45" width="3.25390625" style="0" customWidth="1"/>
    <col min="46" max="46" width="1.25" style="0" customWidth="1"/>
    <col min="47" max="47" width="3.25390625" style="0" customWidth="1"/>
    <col min="48" max="48" width="1.75390625" style="0" customWidth="1"/>
    <col min="49" max="49" width="2.125" style="0" customWidth="1"/>
    <col min="50" max="50" width="0.875" style="0" customWidth="1"/>
    <col min="51" max="51" width="2.625" style="0" customWidth="1"/>
    <col min="52" max="52" width="0.875" style="0" customWidth="1"/>
    <col min="53" max="53" width="2.125" style="0" customWidth="1"/>
    <col min="54" max="54" width="0.875" style="0" customWidth="1"/>
    <col min="55" max="55" width="2.125" style="0" customWidth="1"/>
    <col min="56" max="56" width="0.875" style="0" customWidth="1"/>
    <col min="57" max="57" width="2.125" style="0" customWidth="1"/>
    <col min="58" max="58" width="0.875" style="0" customWidth="1"/>
    <col min="59" max="59" width="2.125" style="0" customWidth="1"/>
    <col min="60" max="60" width="0.875" style="0" customWidth="1"/>
    <col min="61" max="61" width="2.125" style="0" customWidth="1"/>
    <col min="62" max="62" width="0.875" style="0" customWidth="1"/>
    <col min="63" max="63" width="2.125" style="0" customWidth="1"/>
    <col min="64" max="64" width="0.875" style="0" customWidth="1"/>
    <col min="65" max="65" width="2.125" style="0" customWidth="1"/>
    <col min="66" max="66" width="0.875" style="0" customWidth="1"/>
    <col min="67" max="67" width="2.125" style="0" customWidth="1"/>
    <col min="68" max="68" width="0.875" style="0" customWidth="1"/>
    <col min="69" max="69" width="2.125" style="0" customWidth="1"/>
    <col min="70" max="70" width="0.875" style="0" customWidth="1"/>
    <col min="71" max="71" width="2.125" style="0" customWidth="1"/>
    <col min="72" max="72" width="0.875" style="0" customWidth="1"/>
  </cols>
  <sheetData>
    <row r="1" spans="1:22" s="5" customFormat="1" ht="3" customHeight="1" thickBot="1">
      <c r="A1" s="14"/>
      <c r="C1" s="5">
        <v>4</v>
      </c>
      <c r="D1" s="5">
        <v>-4</v>
      </c>
      <c r="E1" s="5">
        <v>10</v>
      </c>
      <c r="F1" s="5">
        <v>-9</v>
      </c>
      <c r="G1" s="5">
        <v>8</v>
      </c>
      <c r="H1" s="5">
        <v>-7</v>
      </c>
      <c r="I1" s="5">
        <v>7</v>
      </c>
      <c r="J1" s="5">
        <v>-3</v>
      </c>
      <c r="K1" s="5">
        <v>7</v>
      </c>
      <c r="L1" s="5">
        <v>-4</v>
      </c>
      <c r="M1" s="5">
        <v>1</v>
      </c>
      <c r="N1" s="5">
        <v>-1</v>
      </c>
      <c r="O1" s="5">
        <v>6</v>
      </c>
      <c r="P1" s="5">
        <v>-9</v>
      </c>
      <c r="Q1" s="5">
        <v>8</v>
      </c>
      <c r="R1" s="5">
        <v>-10</v>
      </c>
      <c r="S1" s="5">
        <v>10</v>
      </c>
      <c r="T1" s="5">
        <v>-2</v>
      </c>
      <c r="U1" s="5">
        <v>7</v>
      </c>
      <c r="V1" s="5">
        <v>-4</v>
      </c>
    </row>
    <row r="2" spans="11:22" ht="9.75" customHeight="1" thickTop="1">
      <c r="K2" s="11"/>
      <c r="L2" s="11"/>
      <c r="M2" s="79" t="s">
        <v>26</v>
      </c>
      <c r="N2" s="80"/>
      <c r="O2" s="81"/>
      <c r="P2" s="26"/>
      <c r="Q2" s="26"/>
      <c r="S2" s="27"/>
      <c r="T2" s="27"/>
      <c r="U2" s="27"/>
      <c r="V2" s="27"/>
    </row>
    <row r="3" spans="2:25" ht="14.25" customHeight="1" thickBot="1">
      <c r="B3" s="35"/>
      <c r="C3" s="4"/>
      <c r="K3" s="11"/>
      <c r="L3" s="11"/>
      <c r="M3" s="82"/>
      <c r="N3" s="83"/>
      <c r="O3" s="84"/>
      <c r="P3" s="26"/>
      <c r="Q3" s="26"/>
      <c r="R3" s="27"/>
      <c r="S3" s="27"/>
      <c r="T3" s="27"/>
      <c r="U3" s="27"/>
      <c r="V3" s="27"/>
      <c r="W3" s="13"/>
      <c r="X3" s="13"/>
      <c r="Y3" s="13"/>
    </row>
    <row r="4" spans="2:41" s="25" customFormat="1" ht="95.25" customHeight="1" thickTop="1">
      <c r="B4" s="24"/>
      <c r="J4" s="85"/>
      <c r="K4" s="85"/>
      <c r="L4" s="85"/>
      <c r="M4" s="76"/>
      <c r="N4" s="76"/>
      <c r="O4" s="76"/>
      <c r="P4" s="76"/>
      <c r="Q4" s="76"/>
      <c r="R4" s="77"/>
      <c r="S4" s="77"/>
      <c r="T4"/>
      <c r="U4"/>
      <c r="V4" s="78"/>
      <c r="W4" s="78"/>
      <c r="X4" s="78"/>
      <c r="Y4" s="78"/>
      <c r="Z4" s="78"/>
      <c r="AA4" s="5"/>
      <c r="AB4" s="5"/>
      <c r="AC4" s="5"/>
      <c r="AD4"/>
      <c r="AE4"/>
      <c r="AF4"/>
      <c r="AG4"/>
      <c r="AH4"/>
      <c r="AI4"/>
      <c r="AJ4"/>
      <c r="AK4"/>
      <c r="AL4"/>
      <c r="AM4"/>
      <c r="AN4"/>
      <c r="AO4"/>
    </row>
    <row r="5" spans="2:45" ht="15" customHeight="1">
      <c r="B5" s="71">
        <f>IF(C5&lt;0,"(","")</f>
      </c>
      <c r="C5" s="73">
        <f>C1</f>
        <v>4</v>
      </c>
      <c r="D5" s="71">
        <f>IF(C5&lt;0,")","")</f>
      </c>
      <c r="E5" s="73" t="s">
        <v>0</v>
      </c>
      <c r="F5" s="71" t="str">
        <f>IF(G5&lt;0,"(","")</f>
        <v>(</v>
      </c>
      <c r="G5" s="73">
        <f>D1</f>
        <v>-4</v>
      </c>
      <c r="H5" s="71" t="str">
        <f>IF(G5&lt;0,")","")</f>
        <v>)</v>
      </c>
      <c r="I5" s="73" t="s">
        <v>1</v>
      </c>
      <c r="J5" s="72"/>
      <c r="L5" s="86" t="str">
        <f>IF(AND(J5=C5+G5,J5&lt;&gt;""),"C","D")</f>
        <v>D</v>
      </c>
      <c r="N5" s="71">
        <f>IF(O5&lt;0,"(","")</f>
      </c>
      <c r="O5" s="73">
        <f>M1</f>
        <v>1</v>
      </c>
      <c r="P5" s="71">
        <f>IF(O5&lt;0,")","")</f>
      </c>
      <c r="Q5" s="73" t="s">
        <v>0</v>
      </c>
      <c r="R5" s="71" t="str">
        <f>IF(S5&lt;0,"(","")</f>
        <v>(</v>
      </c>
      <c r="S5" s="73">
        <f>N1</f>
        <v>-1</v>
      </c>
      <c r="T5" s="71" t="str">
        <f>IF(S5&lt;0,")","")</f>
        <v>)</v>
      </c>
      <c r="U5" s="73" t="s">
        <v>1</v>
      </c>
      <c r="V5" s="72"/>
      <c r="X5" s="86" t="str">
        <f>IF(AND(V5=O5+S5,V5&lt;&gt;""),"C","D")</f>
        <v>D</v>
      </c>
      <c r="Y5" s="57"/>
      <c r="Z5" s="58"/>
      <c r="AA5" s="58"/>
      <c r="AB5" s="5"/>
      <c r="AC5" s="5"/>
      <c r="AP5" s="10"/>
      <c r="AQ5" s="19"/>
      <c r="AR5" s="19"/>
      <c r="AS5" s="19"/>
    </row>
    <row r="6" spans="2:29" ht="7.5" customHeight="1">
      <c r="B6" s="71"/>
      <c r="C6" s="73"/>
      <c r="D6" s="71"/>
      <c r="E6" s="73"/>
      <c r="F6" s="71"/>
      <c r="G6" s="73"/>
      <c r="H6" s="71"/>
      <c r="I6" s="73"/>
      <c r="J6" s="72"/>
      <c r="L6" s="86"/>
      <c r="N6" s="71"/>
      <c r="O6" s="73"/>
      <c r="P6" s="71"/>
      <c r="Q6" s="73"/>
      <c r="R6" s="71"/>
      <c r="S6" s="73"/>
      <c r="T6" s="71"/>
      <c r="U6" s="73"/>
      <c r="V6" s="72"/>
      <c r="X6" s="86"/>
      <c r="Y6" s="57"/>
      <c r="Z6" s="58"/>
      <c r="AA6" s="58"/>
      <c r="AB6" s="5"/>
      <c r="AC6" s="5"/>
    </row>
    <row r="7" spans="2:29" ht="12" customHeight="1">
      <c r="B7" s="71"/>
      <c r="C7" s="73"/>
      <c r="D7" s="71"/>
      <c r="E7" s="73"/>
      <c r="F7" s="71"/>
      <c r="G7" s="73"/>
      <c r="H7" s="71"/>
      <c r="I7" s="73"/>
      <c r="J7" s="72"/>
      <c r="L7" s="86"/>
      <c r="N7" s="71"/>
      <c r="O7" s="73"/>
      <c r="P7" s="71"/>
      <c r="Q7" s="73"/>
      <c r="R7" s="71"/>
      <c r="S7" s="73"/>
      <c r="T7" s="71"/>
      <c r="U7" s="73"/>
      <c r="V7" s="72"/>
      <c r="X7" s="86"/>
      <c r="Y7" s="57"/>
      <c r="Z7" s="58"/>
      <c r="AA7" s="58"/>
      <c r="AB7" s="5"/>
      <c r="AC7" s="5"/>
    </row>
    <row r="8" spans="10:29" ht="7.5" customHeight="1">
      <c r="J8" s="23"/>
      <c r="X8" s="5"/>
      <c r="Y8" s="57"/>
      <c r="Z8" s="58"/>
      <c r="AA8" s="58"/>
      <c r="AB8" s="5"/>
      <c r="AC8" s="5"/>
    </row>
    <row r="9" spans="12:41" s="25" customFormat="1" ht="7.5" customHeight="1">
      <c r="L9"/>
      <c r="M9"/>
      <c r="N9"/>
      <c r="O9"/>
      <c r="P9"/>
      <c r="Q9"/>
      <c r="R9"/>
      <c r="S9"/>
      <c r="T9"/>
      <c r="U9"/>
      <c r="W9"/>
      <c r="X9" s="5"/>
      <c r="Y9" s="57"/>
      <c r="Z9" s="58"/>
      <c r="AA9" s="58"/>
      <c r="AB9" s="5"/>
      <c r="AC9" s="5"/>
      <c r="AD9"/>
      <c r="AE9"/>
      <c r="AF9"/>
      <c r="AG9"/>
      <c r="AH9"/>
      <c r="AI9"/>
      <c r="AJ9"/>
      <c r="AK9"/>
      <c r="AL9"/>
      <c r="AM9"/>
      <c r="AN9"/>
      <c r="AO9"/>
    </row>
    <row r="10" spans="2:29" ht="15" customHeight="1">
      <c r="B10" s="71">
        <f>IF(C10&lt;0,"(","")</f>
      </c>
      <c r="C10" s="73">
        <f>E1</f>
        <v>10</v>
      </c>
      <c r="D10" s="71">
        <f>IF(C10&lt;0,")","")</f>
      </c>
      <c r="E10" s="73" t="s">
        <v>0</v>
      </c>
      <c r="F10" s="71" t="str">
        <f>IF(G10&lt;0,"(","")</f>
        <v>(</v>
      </c>
      <c r="G10" s="73">
        <f>F1</f>
        <v>-9</v>
      </c>
      <c r="H10" s="71" t="str">
        <f>IF(G10&lt;0,")","")</f>
        <v>)</v>
      </c>
      <c r="I10" s="73" t="s">
        <v>1</v>
      </c>
      <c r="J10" s="72"/>
      <c r="L10" s="86" t="str">
        <f>IF(AND(J10=C10+G10,J10&lt;&gt;""),"C","D")</f>
        <v>D</v>
      </c>
      <c r="N10" s="71">
        <f>IF(O10&lt;0,"(","")</f>
      </c>
      <c r="O10" s="73">
        <f>O1</f>
        <v>6</v>
      </c>
      <c r="P10" s="71">
        <f>IF(O10&lt;0,")","")</f>
      </c>
      <c r="Q10" s="73" t="s">
        <v>0</v>
      </c>
      <c r="R10" s="71" t="str">
        <f>IF(S10&lt;0,"(","")</f>
        <v>(</v>
      </c>
      <c r="S10" s="73">
        <f>P1</f>
        <v>-9</v>
      </c>
      <c r="T10" s="71" t="str">
        <f>IF(S10&lt;0,")","")</f>
        <v>)</v>
      </c>
      <c r="U10" s="73" t="s">
        <v>1</v>
      </c>
      <c r="V10" s="72"/>
      <c r="X10" s="86" t="str">
        <f>IF(AND(V10=O10+S10,V10&lt;&gt;""),"C","D")</f>
        <v>D</v>
      </c>
      <c r="Y10" s="57"/>
      <c r="Z10" s="58"/>
      <c r="AA10" s="58"/>
      <c r="AB10" s="5"/>
      <c r="AC10" s="5"/>
    </row>
    <row r="11" spans="2:29" ht="7.5" customHeight="1">
      <c r="B11" s="71"/>
      <c r="C11" s="73"/>
      <c r="D11" s="71"/>
      <c r="E11" s="73"/>
      <c r="F11" s="71"/>
      <c r="G11" s="73"/>
      <c r="H11" s="71"/>
      <c r="I11" s="73"/>
      <c r="J11" s="72"/>
      <c r="L11" s="86"/>
      <c r="N11" s="71"/>
      <c r="O11" s="73"/>
      <c r="P11" s="71"/>
      <c r="Q11" s="73"/>
      <c r="R11" s="71"/>
      <c r="S11" s="73"/>
      <c r="T11" s="71"/>
      <c r="U11" s="73"/>
      <c r="V11" s="72"/>
      <c r="X11" s="86"/>
      <c r="Y11" s="57"/>
      <c r="Z11" s="58"/>
      <c r="AA11" s="58"/>
      <c r="AB11" s="5"/>
      <c r="AC11" s="5"/>
    </row>
    <row r="12" spans="2:29" ht="12" customHeight="1">
      <c r="B12" s="71"/>
      <c r="C12" s="73"/>
      <c r="D12" s="71"/>
      <c r="E12" s="73"/>
      <c r="F12" s="71"/>
      <c r="G12" s="73"/>
      <c r="H12" s="71"/>
      <c r="I12" s="73"/>
      <c r="J12" s="72"/>
      <c r="L12" s="86"/>
      <c r="N12" s="71"/>
      <c r="O12" s="73"/>
      <c r="P12" s="71"/>
      <c r="Q12" s="73"/>
      <c r="R12" s="71"/>
      <c r="S12" s="73"/>
      <c r="T12" s="71"/>
      <c r="U12" s="73"/>
      <c r="V12" s="72"/>
      <c r="X12" s="86"/>
      <c r="Y12" s="57"/>
      <c r="Z12" s="58"/>
      <c r="AA12" s="58"/>
      <c r="AB12" s="5"/>
      <c r="AC12" s="5"/>
    </row>
    <row r="13" spans="10:29" ht="7.5" customHeight="1">
      <c r="J13" s="23"/>
      <c r="X13" s="5"/>
      <c r="Y13" s="57"/>
      <c r="Z13" s="58"/>
      <c r="AA13" s="58"/>
      <c r="AB13" s="5"/>
      <c r="AC13" s="5"/>
    </row>
    <row r="14" spans="12:41" s="25" customFormat="1" ht="7.5" customHeight="1">
      <c r="L14"/>
      <c r="M14"/>
      <c r="N14"/>
      <c r="O14"/>
      <c r="P14"/>
      <c r="Q14"/>
      <c r="R14"/>
      <c r="S14"/>
      <c r="T14"/>
      <c r="U14"/>
      <c r="W14"/>
      <c r="X14" s="5"/>
      <c r="Y14" s="57"/>
      <c r="Z14" s="58"/>
      <c r="AA14" s="58"/>
      <c r="AB14" s="5"/>
      <c r="AC14" s="5"/>
      <c r="AD14"/>
      <c r="AE14"/>
      <c r="AF14"/>
      <c r="AG14"/>
      <c r="AH14"/>
      <c r="AI14"/>
      <c r="AJ14"/>
      <c r="AK14"/>
      <c r="AL14"/>
      <c r="AM14"/>
      <c r="AN14"/>
      <c r="AO14"/>
    </row>
    <row r="15" spans="2:29" ht="15" customHeight="1">
      <c r="B15" s="71">
        <f>IF(C15&lt;0,"(","")</f>
      </c>
      <c r="C15" s="73">
        <f>G1</f>
        <v>8</v>
      </c>
      <c r="D15" s="71">
        <f>IF(C15&lt;0,")","")</f>
      </c>
      <c r="E15" s="73" t="s">
        <v>0</v>
      </c>
      <c r="F15" s="71" t="str">
        <f>IF(G15&lt;0,"(","")</f>
        <v>(</v>
      </c>
      <c r="G15" s="73">
        <f>H1</f>
        <v>-7</v>
      </c>
      <c r="H15" s="71" t="str">
        <f>IF(G15&lt;0,")","")</f>
        <v>)</v>
      </c>
      <c r="I15" s="73" t="s">
        <v>1</v>
      </c>
      <c r="J15" s="72"/>
      <c r="L15" s="86" t="str">
        <f>IF(AND(J15=C15+G15,J15&lt;&gt;""),"C","D")</f>
        <v>D</v>
      </c>
      <c r="N15" s="71">
        <f>IF(O15&lt;0,"(","")</f>
      </c>
      <c r="O15" s="73">
        <f>Q1</f>
        <v>8</v>
      </c>
      <c r="P15" s="71">
        <f>IF(O15&lt;0,")","")</f>
      </c>
      <c r="Q15" s="73" t="s">
        <v>0</v>
      </c>
      <c r="R15" s="71" t="str">
        <f>IF(S15&lt;0,"(","")</f>
        <v>(</v>
      </c>
      <c r="S15" s="73">
        <f>R1</f>
        <v>-10</v>
      </c>
      <c r="T15" s="71" t="str">
        <f>IF(S15&lt;0,")","")</f>
        <v>)</v>
      </c>
      <c r="U15" s="73" t="s">
        <v>1</v>
      </c>
      <c r="V15" s="72"/>
      <c r="X15" s="86" t="str">
        <f>IF(AND(V15=O15+S15,V15&lt;&gt;""),"C","D")</f>
        <v>D</v>
      </c>
      <c r="Y15" s="58"/>
      <c r="Z15" s="58"/>
      <c r="AA15" s="58"/>
      <c r="AB15" s="5"/>
      <c r="AC15" s="5"/>
    </row>
    <row r="16" spans="2:29" ht="7.5" customHeight="1">
      <c r="B16" s="71"/>
      <c r="C16" s="73"/>
      <c r="D16" s="71"/>
      <c r="E16" s="73"/>
      <c r="F16" s="71"/>
      <c r="G16" s="73"/>
      <c r="H16" s="71"/>
      <c r="I16" s="73"/>
      <c r="J16" s="72"/>
      <c r="L16" s="86"/>
      <c r="N16" s="71"/>
      <c r="O16" s="73"/>
      <c r="P16" s="71"/>
      <c r="Q16" s="73"/>
      <c r="R16" s="71"/>
      <c r="S16" s="73"/>
      <c r="T16" s="71"/>
      <c r="U16" s="73"/>
      <c r="V16" s="72"/>
      <c r="X16" s="86"/>
      <c r="Y16" s="5"/>
      <c r="Z16" s="5"/>
      <c r="AA16" s="5"/>
      <c r="AB16" s="5"/>
      <c r="AC16" s="5"/>
    </row>
    <row r="17" spans="2:24" ht="11.25" customHeight="1">
      <c r="B17" s="71"/>
      <c r="C17" s="73"/>
      <c r="D17" s="71"/>
      <c r="E17" s="73"/>
      <c r="F17" s="71"/>
      <c r="G17" s="73"/>
      <c r="H17" s="71"/>
      <c r="I17" s="73"/>
      <c r="J17" s="72"/>
      <c r="L17" s="86"/>
      <c r="N17" s="71"/>
      <c r="O17" s="73"/>
      <c r="P17" s="71"/>
      <c r="Q17" s="73"/>
      <c r="R17" s="71"/>
      <c r="S17" s="73"/>
      <c r="T17" s="71"/>
      <c r="U17" s="73"/>
      <c r="V17" s="72"/>
      <c r="X17" s="86"/>
    </row>
    <row r="18" ht="7.5" customHeight="1">
      <c r="J18" s="23"/>
    </row>
    <row r="19" spans="12:41" s="25" customFormat="1" ht="7.5" customHeight="1">
      <c r="L19"/>
      <c r="M19"/>
      <c r="N19"/>
      <c r="O19"/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2:24" ht="15" customHeight="1">
      <c r="B20" s="71">
        <f>IF(C20&lt;0,"(","")</f>
      </c>
      <c r="C20" s="73">
        <f>I1</f>
        <v>7</v>
      </c>
      <c r="D20" s="71">
        <f>IF(C20&lt;0,")","")</f>
      </c>
      <c r="E20" s="73" t="s">
        <v>0</v>
      </c>
      <c r="F20" s="71" t="str">
        <f>IF(G20&lt;0,"(","")</f>
        <v>(</v>
      </c>
      <c r="G20" s="73">
        <f>J1</f>
        <v>-3</v>
      </c>
      <c r="H20" s="71" t="str">
        <f>IF(G20&lt;0,")","")</f>
        <v>)</v>
      </c>
      <c r="I20" s="73" t="s">
        <v>1</v>
      </c>
      <c r="J20" s="72"/>
      <c r="L20" s="86" t="str">
        <f>IF(AND(J20=C20+G20,J20&lt;&gt;""),"C","D")</f>
        <v>D</v>
      </c>
      <c r="N20" s="71">
        <f>IF(O20&lt;0,"(","")</f>
      </c>
      <c r="O20" s="73">
        <f>S1</f>
        <v>10</v>
      </c>
      <c r="P20" s="71">
        <f>IF(O20&lt;0,")","")</f>
      </c>
      <c r="Q20" s="73" t="s">
        <v>0</v>
      </c>
      <c r="R20" s="71" t="str">
        <f>IF(S20&lt;0,"(","")</f>
        <v>(</v>
      </c>
      <c r="S20" s="73">
        <f>T1</f>
        <v>-2</v>
      </c>
      <c r="T20" s="71" t="str">
        <f>IF(S20&lt;0,")","")</f>
        <v>)</v>
      </c>
      <c r="U20" s="73" t="s">
        <v>1</v>
      </c>
      <c r="V20" s="72"/>
      <c r="X20" s="86" t="str">
        <f>IF(AND(V20=O20+S20,V20&lt;&gt;""),"C","D")</f>
        <v>D</v>
      </c>
    </row>
    <row r="21" spans="2:24" ht="7.5" customHeight="1">
      <c r="B21" s="71"/>
      <c r="C21" s="73"/>
      <c r="D21" s="71"/>
      <c r="E21" s="73"/>
      <c r="F21" s="71"/>
      <c r="G21" s="73"/>
      <c r="H21" s="71"/>
      <c r="I21" s="73"/>
      <c r="J21" s="72"/>
      <c r="L21" s="86"/>
      <c r="N21" s="71"/>
      <c r="O21" s="73"/>
      <c r="P21" s="71"/>
      <c r="Q21" s="73"/>
      <c r="R21" s="71"/>
      <c r="S21" s="73"/>
      <c r="T21" s="71"/>
      <c r="U21" s="73"/>
      <c r="V21" s="72"/>
      <c r="X21" s="86"/>
    </row>
    <row r="22" spans="2:24" ht="12" customHeight="1">
      <c r="B22" s="71"/>
      <c r="C22" s="73"/>
      <c r="D22" s="71"/>
      <c r="E22" s="73"/>
      <c r="F22" s="71"/>
      <c r="G22" s="73"/>
      <c r="H22" s="71"/>
      <c r="I22" s="73"/>
      <c r="J22" s="72"/>
      <c r="L22" s="86"/>
      <c r="N22" s="71"/>
      <c r="O22" s="73"/>
      <c r="P22" s="71"/>
      <c r="Q22" s="73"/>
      <c r="R22" s="71"/>
      <c r="S22" s="73"/>
      <c r="T22" s="71"/>
      <c r="U22" s="73"/>
      <c r="V22" s="72"/>
      <c r="X22" s="86"/>
    </row>
    <row r="23" ht="7.5" customHeight="1">
      <c r="J23" s="23"/>
    </row>
    <row r="24" spans="12:41" s="25" customFormat="1" ht="7.5" customHeight="1">
      <c r="L24"/>
      <c r="M24"/>
      <c r="N24"/>
      <c r="O24"/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2:24" ht="15" customHeight="1">
      <c r="B25" s="71">
        <f>IF(C25&lt;0,"(","")</f>
      </c>
      <c r="C25" s="73">
        <f>K1</f>
        <v>7</v>
      </c>
      <c r="D25" s="71">
        <f>IF(C25&lt;0,")","")</f>
      </c>
      <c r="E25" s="73" t="s">
        <v>0</v>
      </c>
      <c r="F25" s="71" t="str">
        <f>IF(G25&lt;0,"(","")</f>
        <v>(</v>
      </c>
      <c r="G25" s="73">
        <f>L1</f>
        <v>-4</v>
      </c>
      <c r="H25" s="71" t="str">
        <f>IF(G25&lt;0,")","")</f>
        <v>)</v>
      </c>
      <c r="I25" s="73" t="s">
        <v>1</v>
      </c>
      <c r="J25" s="72"/>
      <c r="L25" s="86" t="str">
        <f>IF(AND(J25=C25+G25,J25&lt;&gt;""),"C","D")</f>
        <v>D</v>
      </c>
      <c r="N25" s="71" t="str">
        <f>IF(O25&lt;0,"(","")</f>
        <v>(</v>
      </c>
      <c r="O25" s="73">
        <f>T1</f>
        <v>-2</v>
      </c>
      <c r="P25" s="71" t="str">
        <f>IF(O25&lt;0,")","")</f>
        <v>)</v>
      </c>
      <c r="Q25" s="73" t="s">
        <v>0</v>
      </c>
      <c r="R25" s="71" t="str">
        <f>IF(S25&lt;0,"(","")</f>
        <v>(</v>
      </c>
      <c r="S25" s="73">
        <f>V1</f>
        <v>-4</v>
      </c>
      <c r="T25" s="71" t="str">
        <f>IF(S25&lt;0,")","")</f>
        <v>)</v>
      </c>
      <c r="U25" s="73" t="s">
        <v>1</v>
      </c>
      <c r="V25" s="72"/>
      <c r="X25" s="86" t="str">
        <f>IF(AND(V25=O25+S25,V25&lt;&gt;""),"C","D")</f>
        <v>D</v>
      </c>
    </row>
    <row r="26" spans="2:24" ht="7.5" customHeight="1">
      <c r="B26" s="71"/>
      <c r="C26" s="73"/>
      <c r="D26" s="71"/>
      <c r="E26" s="73"/>
      <c r="F26" s="71"/>
      <c r="G26" s="73"/>
      <c r="H26" s="71"/>
      <c r="I26" s="73"/>
      <c r="J26" s="72"/>
      <c r="L26" s="86"/>
      <c r="N26" s="71"/>
      <c r="O26" s="73"/>
      <c r="P26" s="71"/>
      <c r="Q26" s="73"/>
      <c r="R26" s="71"/>
      <c r="S26" s="73"/>
      <c r="T26" s="71"/>
      <c r="U26" s="73"/>
      <c r="V26" s="72"/>
      <c r="X26" s="86"/>
    </row>
    <row r="27" spans="2:24" ht="12" customHeight="1">
      <c r="B27" s="71"/>
      <c r="C27" s="73"/>
      <c r="D27" s="71"/>
      <c r="E27" s="73"/>
      <c r="F27" s="71"/>
      <c r="G27" s="73"/>
      <c r="H27" s="71"/>
      <c r="I27" s="73"/>
      <c r="J27" s="72"/>
      <c r="L27" s="86"/>
      <c r="N27" s="71"/>
      <c r="O27" s="73"/>
      <c r="P27" s="71"/>
      <c r="Q27" s="73"/>
      <c r="R27" s="71"/>
      <c r="S27" s="73"/>
      <c r="T27" s="71"/>
      <c r="U27" s="73"/>
      <c r="V27" s="72"/>
      <c r="X27" s="86"/>
    </row>
    <row r="28" ht="12.75">
      <c r="J28" s="23"/>
    </row>
    <row r="29" spans="7:17" ht="12.75"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5" t="str">
        <f>IF(C2="","Oblicz sumy. Na koniec kliknij                   w przycisk SPRAWDŹ.",IF(AND(C2="s",COUNTIF(L5:X27,"c")&lt;&gt;10),"Popraw swoje  błędy.","BRAWO!"))</f>
        <v>Oblicz sumy. Na koniec kliknij                   w przycisk SPRAWDŹ.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7:17" ht="12.75"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23:25" ht="12.75">
      <c r="W32" s="29"/>
      <c r="Y32" s="29"/>
    </row>
    <row r="35" ht="12.75">
      <c r="A35" s="5">
        <f>COUNTIF(L5:Y27,"C")</f>
        <v>0</v>
      </c>
    </row>
  </sheetData>
  <mergeCells count="104">
    <mergeCell ref="L25:L27"/>
    <mergeCell ref="X5:X7"/>
    <mergeCell ref="X10:X12"/>
    <mergeCell ref="X15:X17"/>
    <mergeCell ref="X20:X22"/>
    <mergeCell ref="X25:X27"/>
    <mergeCell ref="L5:L7"/>
    <mergeCell ref="L10:L12"/>
    <mergeCell ref="L15:L17"/>
    <mergeCell ref="L20:L22"/>
    <mergeCell ref="J4:L4"/>
    <mergeCell ref="J15:J17"/>
    <mergeCell ref="F15:F17"/>
    <mergeCell ref="G15:G17"/>
    <mergeCell ref="H15:H17"/>
    <mergeCell ref="I15:I17"/>
    <mergeCell ref="J5:J7"/>
    <mergeCell ref="H10:H12"/>
    <mergeCell ref="I10:I12"/>
    <mergeCell ref="G10:G12"/>
    <mergeCell ref="B15:B17"/>
    <mergeCell ref="C15:C17"/>
    <mergeCell ref="D15:D17"/>
    <mergeCell ref="E15:E17"/>
    <mergeCell ref="B10:B12"/>
    <mergeCell ref="D10:D12"/>
    <mergeCell ref="E10:E12"/>
    <mergeCell ref="F10:F12"/>
    <mergeCell ref="C10:C12"/>
    <mergeCell ref="J10:J12"/>
    <mergeCell ref="G5:G7"/>
    <mergeCell ref="F5:F7"/>
    <mergeCell ref="H5:H7"/>
    <mergeCell ref="I5:I7"/>
    <mergeCell ref="C5:C7"/>
    <mergeCell ref="B5:B7"/>
    <mergeCell ref="D5:D7"/>
    <mergeCell ref="E5:E7"/>
    <mergeCell ref="B20:B22"/>
    <mergeCell ref="C20:C22"/>
    <mergeCell ref="D20:D22"/>
    <mergeCell ref="E20:E22"/>
    <mergeCell ref="I25:I27"/>
    <mergeCell ref="J25:J27"/>
    <mergeCell ref="F20:F22"/>
    <mergeCell ref="G20:G22"/>
    <mergeCell ref="H20:H22"/>
    <mergeCell ref="I20:I22"/>
    <mergeCell ref="E25:E27"/>
    <mergeCell ref="F25:F27"/>
    <mergeCell ref="G25:G27"/>
    <mergeCell ref="H25:H27"/>
    <mergeCell ref="B25:B27"/>
    <mergeCell ref="N5:N7"/>
    <mergeCell ref="O5:O7"/>
    <mergeCell ref="P5:P7"/>
    <mergeCell ref="N20:N22"/>
    <mergeCell ref="O20:O22"/>
    <mergeCell ref="P20:P22"/>
    <mergeCell ref="J20:J22"/>
    <mergeCell ref="C25:C27"/>
    <mergeCell ref="D25:D27"/>
    <mergeCell ref="U10:U12"/>
    <mergeCell ref="Q5:Q7"/>
    <mergeCell ref="R5:R7"/>
    <mergeCell ref="S5:S7"/>
    <mergeCell ref="T5:T7"/>
    <mergeCell ref="V15:V17"/>
    <mergeCell ref="U5:U7"/>
    <mergeCell ref="V5:V7"/>
    <mergeCell ref="N10:N12"/>
    <mergeCell ref="O10:O12"/>
    <mergeCell ref="P10:P12"/>
    <mergeCell ref="Q10:Q12"/>
    <mergeCell ref="R10:R12"/>
    <mergeCell ref="S10:S12"/>
    <mergeCell ref="T10:T12"/>
    <mergeCell ref="R15:R17"/>
    <mergeCell ref="S15:S17"/>
    <mergeCell ref="T15:T17"/>
    <mergeCell ref="U15:U17"/>
    <mergeCell ref="N15:N17"/>
    <mergeCell ref="O15:O17"/>
    <mergeCell ref="P15:P17"/>
    <mergeCell ref="Q15:Q17"/>
    <mergeCell ref="U20:U22"/>
    <mergeCell ref="V20:V22"/>
    <mergeCell ref="N25:N27"/>
    <mergeCell ref="O25:O27"/>
    <mergeCell ref="P25:P27"/>
    <mergeCell ref="Q25:Q27"/>
    <mergeCell ref="R25:R27"/>
    <mergeCell ref="S25:S27"/>
    <mergeCell ref="T25:T27"/>
    <mergeCell ref="M4:S4"/>
    <mergeCell ref="V4:Z4"/>
    <mergeCell ref="V25:V27"/>
    <mergeCell ref="M2:O3"/>
    <mergeCell ref="U25:U27"/>
    <mergeCell ref="Q20:Q22"/>
    <mergeCell ref="R20:R22"/>
    <mergeCell ref="S20:S22"/>
    <mergeCell ref="T20:T22"/>
    <mergeCell ref="V10:V12"/>
  </mergeCells>
  <conditionalFormatting sqref="J8 J13 J18 J23 J28">
    <cfRule type="cellIs" priority="1" dxfId="4" operator="equal" stopIfTrue="1">
      <formula>"dobrze"</formula>
    </cfRule>
  </conditionalFormatting>
  <conditionalFormatting sqref="J5:J7 J10:J12 V5:V7 J15:J17 J20:J22 J25:J27 V10:V12 V15:V17 V20:V22 V25:V27">
    <cfRule type="expression" priority="2" dxfId="5" stopIfTrue="1">
      <formula>AND(L5="C",$C$2="s",J5&lt;&gt;"")</formula>
    </cfRule>
    <cfRule type="expression" priority="3" dxfId="0" stopIfTrue="1">
      <formula>AND($C$2="s",L5="D")</formula>
    </cfRule>
  </conditionalFormatting>
  <conditionalFormatting sqref="L5:L7 L25:L27 L10:L12 L15:L17 L20:L22 X5:X7 X10:X12 X15:X17 X20:X22 X25:X27">
    <cfRule type="expression" priority="4" dxfId="4" stopIfTrue="1">
      <formula>(AND($C$2="s",L5="C",J5&lt;&gt;""))</formula>
    </cfRule>
    <cfRule type="expression" priority="5" dxfId="0" stopIfTrue="1">
      <formula>AND($C$2="s",L5="D")</formula>
    </cfRule>
  </conditionalFormatting>
  <dataValidations count="2">
    <dataValidation type="custom" allowBlank="1" showInputMessage="1" showErrorMessage="1" errorTitle="UWAGA!" error="Wpisana wartość jest nieprawidłowa." sqref="V25:V27 J10:J12 J15:J17 J20:J22 J25:J27 V5:V7 V10:V12 V15:V17 V20:V22">
      <formula1>AND(ISNUMBER(V25),LEN(V25)&lt;5,LEFT(CELL("format",V25))&lt;&gt;"D",LEFT(CELL("format",V25))&lt;&gt;"P")</formula1>
    </dataValidation>
    <dataValidation type="custom" allowBlank="1" showInputMessage="1" showErrorMessage="1" errorTitle="UWAGA!" error="Wpisana wartość jest nieprawidłowa." sqref="J5:J7">
      <formula1>AND(ISNUMBER(J5),LEN(J5)&lt;5,LEFT(CELL("format",J5))&lt;&gt;"D",LEFT(CELL("format",J5))&lt;&gt;"P")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30"/>
  <sheetViews>
    <sheetView showGridLines="0" showRowColHeaders="0" tabSelected="1" showOutlineSymbols="0" workbookViewId="0" topLeftCell="A1">
      <selection activeCell="G3" sqref="G3"/>
    </sheetView>
  </sheetViews>
  <sheetFormatPr defaultColWidth="9.00390625" defaultRowHeight="12.75"/>
  <sheetData>
    <row r="1" ht="9" customHeight="1">
      <c r="A1" s="5">
        <v>4</v>
      </c>
    </row>
    <row r="2" ht="65.25" customHeight="1"/>
    <row r="4" spans="2:10" ht="24.75" customHeight="1">
      <c r="B4" s="1"/>
      <c r="C4" s="36"/>
      <c r="D4" s="36"/>
      <c r="E4" s="36"/>
      <c r="F4" s="36"/>
      <c r="G4" s="36"/>
      <c r="H4" s="36"/>
      <c r="I4" s="36"/>
      <c r="J4" s="36"/>
    </row>
    <row r="5" ht="34.5" customHeight="1"/>
    <row r="6" ht="12.75">
      <c r="E6" s="89">
        <v>1</v>
      </c>
    </row>
    <row r="7" ht="12.75" customHeight="1">
      <c r="E7" s="89"/>
    </row>
    <row r="8" spans="5:12" ht="12.75" customHeight="1">
      <c r="E8" s="89"/>
      <c r="H8" s="87" t="s">
        <v>11</v>
      </c>
      <c r="I8" s="87"/>
      <c r="J8" s="87"/>
      <c r="K8" s="87"/>
      <c r="L8" s="37"/>
    </row>
    <row r="9" spans="8:12" ht="12.75" customHeight="1">
      <c r="H9" s="87"/>
      <c r="I9" s="87"/>
      <c r="J9" s="87"/>
      <c r="K9" s="87"/>
      <c r="L9" s="37"/>
    </row>
    <row r="10" spans="5:12" ht="12.75" customHeight="1">
      <c r="E10" s="88">
        <v>-1</v>
      </c>
      <c r="H10" s="87"/>
      <c r="I10" s="87"/>
      <c r="J10" s="87"/>
      <c r="K10" s="87"/>
      <c r="L10" s="37"/>
    </row>
    <row r="11" ht="12.75" customHeight="1">
      <c r="E11" s="88"/>
    </row>
    <row r="12" ht="12.75" customHeight="1">
      <c r="E12" s="88"/>
    </row>
    <row r="13" spans="5:6" ht="12" customHeight="1">
      <c r="E13" s="90"/>
      <c r="F13" s="90"/>
    </row>
    <row r="15" ht="26.25">
      <c r="E15" s="3" t="s">
        <v>32</v>
      </c>
    </row>
    <row r="16" ht="9" customHeight="1"/>
    <row r="17" spans="5:6" ht="26.25">
      <c r="E17" s="3" t="s">
        <v>29</v>
      </c>
      <c r="F17" s="33"/>
    </row>
    <row r="18" ht="9" customHeight="1">
      <c r="E18" s="19"/>
    </row>
    <row r="19" ht="26.25">
      <c r="E19" s="3" t="s">
        <v>30</v>
      </c>
    </row>
    <row r="21" spans="5:6" ht="18">
      <c r="E21" s="34"/>
      <c r="F21" s="33"/>
    </row>
    <row r="24" ht="12.75">
      <c r="L24" s="28"/>
    </row>
    <row r="30" ht="12.75">
      <c r="A30" s="5">
        <v>0</v>
      </c>
    </row>
  </sheetData>
  <mergeCells count="4">
    <mergeCell ref="H8:K10"/>
    <mergeCell ref="E10:E12"/>
    <mergeCell ref="E6:E8"/>
    <mergeCell ref="E13:F13"/>
  </mergeCell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1:P25"/>
  <sheetViews>
    <sheetView showGridLines="0" showRowColHeaders="0" showOutlineSymbols="0" workbookViewId="0" topLeftCell="A1">
      <selection activeCell="C8" sqref="C8"/>
    </sheetView>
  </sheetViews>
  <sheetFormatPr defaultColWidth="9.00390625" defaultRowHeight="12.75"/>
  <cols>
    <col min="1" max="1" width="2.25390625" style="0" customWidth="1"/>
    <col min="2" max="2" width="4.25390625" style="0" customWidth="1"/>
    <col min="3" max="3" width="9.25390625" style="0" customWidth="1"/>
    <col min="4" max="4" width="3.00390625" style="0" customWidth="1"/>
    <col min="6" max="6" width="3.00390625" style="0" customWidth="1"/>
    <col min="8" max="8" width="3.25390625" style="0" customWidth="1"/>
    <col min="10" max="10" width="2.75390625" style="0" customWidth="1"/>
  </cols>
  <sheetData>
    <row r="1" spans="1:5" ht="60" customHeight="1">
      <c r="A1" s="5">
        <v>100</v>
      </c>
      <c r="B1" s="5">
        <v>200</v>
      </c>
      <c r="C1" s="5">
        <v>300</v>
      </c>
      <c r="D1" s="5">
        <v>400</v>
      </c>
      <c r="E1" s="5"/>
    </row>
    <row r="3" spans="2:15" ht="18" customHeight="1" thickBot="1">
      <c r="B3" s="38" t="s">
        <v>12</v>
      </c>
      <c r="C3" s="39" t="s">
        <v>27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19.5" thickBot="1" thickTop="1">
      <c r="B4" s="38"/>
      <c r="C4" s="41"/>
      <c r="E4" s="42"/>
      <c r="F4" s="13"/>
      <c r="G4" s="42"/>
      <c r="H4" s="13"/>
      <c r="I4" s="42"/>
      <c r="K4" s="94"/>
      <c r="L4" s="94"/>
      <c r="M4" s="94"/>
      <c r="N4" s="40"/>
      <c r="O4" s="40"/>
    </row>
    <row r="5" spans="2:15" ht="15.75" customHeight="1" thickTop="1">
      <c r="B5" s="38"/>
      <c r="C5" s="32"/>
      <c r="D5" s="40"/>
      <c r="E5" s="42"/>
      <c r="F5" s="43"/>
      <c r="G5" s="42"/>
      <c r="H5" s="43"/>
      <c r="I5" s="42"/>
      <c r="J5" s="43"/>
      <c r="K5" s="42"/>
      <c r="L5" s="40"/>
      <c r="M5" s="40"/>
      <c r="N5" s="40"/>
      <c r="O5" s="40"/>
    </row>
    <row r="6" ht="15.75">
      <c r="C6" s="32" t="s">
        <v>33</v>
      </c>
    </row>
    <row r="7" ht="39.75" customHeight="1">
      <c r="C7" s="32"/>
    </row>
    <row r="8" spans="2:7" ht="21.75" customHeight="1">
      <c r="B8" s="38" t="s">
        <v>13</v>
      </c>
      <c r="C8" s="60"/>
      <c r="E8" s="44" t="s">
        <v>31</v>
      </c>
      <c r="F8" s="44"/>
      <c r="G8" s="44"/>
    </row>
    <row r="9" spans="5:7" ht="15">
      <c r="E9" s="66" t="s">
        <v>34</v>
      </c>
      <c r="F9" s="44" t="s">
        <v>14</v>
      </c>
      <c r="G9" s="44"/>
    </row>
    <row r="10" spans="3:16" ht="21.75" customHeight="1">
      <c r="C10" s="60"/>
      <c r="E10" s="67" t="s">
        <v>34</v>
      </c>
      <c r="F10" s="95" t="s">
        <v>35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3:16" ht="13.5" customHeight="1">
      <c r="C11" s="45"/>
      <c r="E11" s="4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ht="33.75" customHeight="1"/>
    <row r="13" spans="2:16" ht="33.75" customHeight="1">
      <c r="B13" s="38" t="s">
        <v>15</v>
      </c>
      <c r="C13" s="46" t="s">
        <v>16</v>
      </c>
      <c r="D13" s="95" t="s">
        <v>36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3:16" ht="33" customHeight="1">
      <c r="C14" s="4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2:16" ht="30.75" customHeight="1">
      <c r="B15" s="38" t="s">
        <v>17</v>
      </c>
      <c r="C15" s="48" t="s">
        <v>18</v>
      </c>
      <c r="D15" s="95" t="s">
        <v>37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4:16" ht="16.5" customHeight="1"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ht="34.5" customHeight="1"/>
    <row r="18" spans="2:15" ht="15.75" customHeight="1">
      <c r="B18" s="38" t="s">
        <v>19</v>
      </c>
      <c r="C18" s="32" t="s">
        <v>38</v>
      </c>
      <c r="H18" s="44"/>
      <c r="I18" s="44"/>
      <c r="J18" s="44"/>
      <c r="K18" s="44"/>
      <c r="L18" s="44"/>
      <c r="M18" s="44"/>
      <c r="N18" s="44"/>
      <c r="O18" s="44"/>
    </row>
    <row r="19" spans="8:15" ht="33.75" customHeight="1">
      <c r="H19" s="44"/>
      <c r="I19" s="44"/>
      <c r="J19" s="44"/>
      <c r="K19" s="44"/>
      <c r="L19" s="44"/>
      <c r="M19" s="44"/>
      <c r="N19" s="44"/>
      <c r="O19" s="44"/>
    </row>
    <row r="20" spans="2:16" ht="15.75" customHeight="1">
      <c r="B20" s="38" t="s">
        <v>20</v>
      </c>
      <c r="C20" s="92" t="s">
        <v>39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3:16" ht="9.75" customHeight="1"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3:16" ht="9.75" customHeight="1"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3:11" ht="15.75">
      <c r="C23" s="32" t="s">
        <v>21</v>
      </c>
      <c r="K23" s="61" t="s">
        <v>40</v>
      </c>
    </row>
    <row r="24" ht="33.75" customHeight="1"/>
    <row r="25" spans="2:12" ht="16.5" customHeight="1">
      <c r="B25" s="38" t="s">
        <v>22</v>
      </c>
      <c r="C25" s="32" t="s">
        <v>23</v>
      </c>
      <c r="H25" s="1" t="s">
        <v>24</v>
      </c>
      <c r="I25" s="91" t="s">
        <v>10</v>
      </c>
      <c r="J25" s="91"/>
      <c r="K25" s="91"/>
      <c r="L25" s="32" t="s">
        <v>41</v>
      </c>
    </row>
    <row r="26" ht="14.25" customHeight="1"/>
  </sheetData>
  <mergeCells count="6">
    <mergeCell ref="I25:K25"/>
    <mergeCell ref="C20:P22"/>
    <mergeCell ref="K4:M4"/>
    <mergeCell ref="D13:P14"/>
    <mergeCell ref="D15:P16"/>
    <mergeCell ref="F10:P11"/>
  </mergeCells>
  <conditionalFormatting sqref="C10 C8">
    <cfRule type="expression" priority="1" dxfId="8" stopIfTrue="1">
      <formula>(C8/C10=IU8)</formula>
    </cfRule>
    <cfRule type="expression" priority="2" dxfId="9" stopIfTrue="1">
      <formula>AND((C8/C10&lt;&gt;IU8),C8&lt;&gt;"",C10&lt;&gt;"")</formula>
    </cfRule>
  </conditionalFormatting>
  <conditionalFormatting sqref="G4 I5">
    <cfRule type="expression" priority="3" dxfId="8" stopIfTrue="1">
      <formula>(G4/E2=A4)</formula>
    </cfRule>
    <cfRule type="expression" priority="4" dxfId="10" stopIfTrue="1">
      <formula>AND((G4/E2&lt;&gt;A4),G4&lt;&gt;"",E2&lt;&gt;"")</formula>
    </cfRule>
  </conditionalFormatting>
  <conditionalFormatting sqref="I4 K5">
    <cfRule type="expression" priority="5" dxfId="11" stopIfTrue="1">
      <formula>(I4/I2=E4)</formula>
    </cfRule>
    <cfRule type="expression" priority="6" dxfId="12" stopIfTrue="1">
      <formula>AND((I4/I2&lt;&gt;E4),I4&lt;&gt;"",I2&lt;&gt;"")</formula>
    </cfRule>
  </conditionalFormatting>
  <conditionalFormatting sqref="E4 G5">
    <cfRule type="expression" priority="7" dxfId="8" stopIfTrue="1">
      <formula>(E4/C2=IU1)</formula>
    </cfRule>
    <cfRule type="expression" priority="8" dxfId="9" stopIfTrue="1">
      <formula>AND((E4/C2&lt;&gt;IU1),E4&lt;&gt;"",C2&lt;&gt;"")</formula>
    </cfRule>
  </conditionalFormatting>
  <conditionalFormatting sqref="C4 E5">
    <cfRule type="expression" priority="9" dxfId="8" stopIfTrue="1">
      <formula>(C4/A2=IS1)</formula>
    </cfRule>
    <cfRule type="expression" priority="10" dxfId="13" stopIfTrue="1">
      <formula>AND((C4/A2&lt;&gt;IS1),C4&lt;&gt;"",A2&lt;&gt;"")</formula>
    </cfRule>
  </conditionalFormatting>
  <dataValidations count="1">
    <dataValidation type="whole" allowBlank="1" showInputMessage="1" showErrorMessage="1" errorTitle="UWAGA!" error="Wpisana wartość jest nieprawidłowa." sqref="L7 C10 C8">
      <formula1>0</formula1>
      <formula2>1000</formula2>
    </dataValidation>
  </dataValidations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A21"/>
  <sheetViews>
    <sheetView showGridLines="0" showRowColHeaders="0" showOutlineSymbols="0" workbookViewId="0" topLeftCell="A1">
      <selection activeCell="Y22" sqref="Y22"/>
    </sheetView>
  </sheetViews>
  <sheetFormatPr defaultColWidth="9.00390625" defaultRowHeight="12.75"/>
  <cols>
    <col min="1" max="1" width="4.625" style="5" customWidth="1"/>
    <col min="2" max="2" width="4.625" style="0" customWidth="1"/>
    <col min="3" max="3" width="2.875" style="0" customWidth="1"/>
    <col min="4" max="4" width="7.375" style="0" customWidth="1"/>
    <col min="5" max="7" width="2.875" style="0" customWidth="1"/>
    <col min="8" max="8" width="7.375" style="0" customWidth="1"/>
    <col min="9" max="11" width="2.875" style="0" customWidth="1"/>
    <col min="12" max="12" width="7.375" style="0" customWidth="1"/>
    <col min="13" max="15" width="2.875" style="0" customWidth="1"/>
    <col min="16" max="16" width="7.375" style="0" customWidth="1"/>
    <col min="17" max="19" width="2.875" style="0" customWidth="1"/>
    <col min="20" max="20" width="7.375" style="0" customWidth="1"/>
    <col min="21" max="22" width="2.875" style="0" customWidth="1"/>
    <col min="23" max="23" width="3.00390625" style="0" customWidth="1"/>
    <col min="24" max="24" width="7.375" style="0" customWidth="1"/>
    <col min="25" max="25" width="2.875" style="0" customWidth="1"/>
    <col min="26" max="26" width="2.625" style="0" customWidth="1"/>
  </cols>
  <sheetData>
    <row r="1" spans="1:24" s="5" customFormat="1" ht="55.5" customHeight="1">
      <c r="A1" s="5">
        <v>4</v>
      </c>
      <c r="B1" s="5">
        <v>7</v>
      </c>
      <c r="C1" s="5">
        <v>5</v>
      </c>
      <c r="D1" s="5">
        <v>-13</v>
      </c>
      <c r="E1" s="5">
        <v>-6</v>
      </c>
      <c r="F1" s="5">
        <v>-5</v>
      </c>
      <c r="G1" s="5">
        <v>10</v>
      </c>
      <c r="H1" s="5">
        <v>-3</v>
      </c>
      <c r="I1" s="5">
        <v>-12</v>
      </c>
      <c r="J1" s="5">
        <v>2</v>
      </c>
      <c r="K1" s="5">
        <v>9</v>
      </c>
      <c r="L1" s="5">
        <v>0</v>
      </c>
      <c r="M1" s="5">
        <v>3</v>
      </c>
      <c r="N1" s="5">
        <v>-9</v>
      </c>
      <c r="O1" s="5">
        <v>1</v>
      </c>
      <c r="P1" s="5">
        <v>-1</v>
      </c>
      <c r="Q1" s="5">
        <v>-2</v>
      </c>
      <c r="R1" s="5">
        <v>8</v>
      </c>
      <c r="S1" s="5">
        <v>-4</v>
      </c>
      <c r="T1" s="5">
        <v>-11</v>
      </c>
      <c r="U1" s="5">
        <v>6</v>
      </c>
      <c r="V1" s="5">
        <v>-7</v>
      </c>
      <c r="W1" s="5">
        <v>-8</v>
      </c>
      <c r="X1" s="5">
        <v>-10</v>
      </c>
    </row>
    <row r="2" spans="2:25" ht="14.25" customHeight="1">
      <c r="B2" s="96" t="s">
        <v>25</v>
      </c>
      <c r="C2" s="96"/>
      <c r="D2" s="96"/>
      <c r="E2" s="99">
        <v>-3</v>
      </c>
      <c r="F2" s="99"/>
      <c r="G2" s="99"/>
      <c r="W2" s="97" t="str">
        <f>"Suma "&amp;E2</f>
        <v>Suma -3</v>
      </c>
      <c r="X2" s="98"/>
      <c r="Y2" s="98"/>
    </row>
    <row r="3" spans="2:3" ht="6.75" customHeight="1">
      <c r="B3" s="62"/>
      <c r="C3" s="5" t="str">
        <f>IF(B3="",IF(Q20="","Kliknij w dwie liczby, których suma wynosi "&amp;E2&amp;".",IF(Q20="Próbuj dalej.","Przykro mi.","BRAWO!")),"Zapraszam do ponownej zabawy.")</f>
        <v>Kliknij w dwie liczby, których suma wynosi -3.</v>
      </c>
    </row>
    <row r="4" spans="1:25" ht="11.25" customHeight="1">
      <c r="A4" s="5" t="s">
        <v>5</v>
      </c>
      <c r="C4" s="55"/>
      <c r="D4" s="55"/>
      <c r="E4" s="55"/>
      <c r="G4" s="56"/>
      <c r="H4" s="56"/>
      <c r="I4" s="56"/>
      <c r="K4" s="56"/>
      <c r="L4" s="56"/>
      <c r="M4" s="56"/>
      <c r="O4" s="56"/>
      <c r="P4" s="56"/>
      <c r="Q4" s="56"/>
      <c r="S4" s="56"/>
      <c r="T4" s="56"/>
      <c r="U4" s="56"/>
      <c r="W4" s="56"/>
      <c r="X4" s="56"/>
      <c r="Y4" s="56"/>
    </row>
    <row r="5" spans="1:25" ht="33.75" customHeight="1">
      <c r="A5" s="5">
        <v>15</v>
      </c>
      <c r="C5" s="55"/>
      <c r="D5" s="56">
        <f>IF(A1="","",A1)</f>
        <v>4</v>
      </c>
      <c r="E5" s="55"/>
      <c r="G5" s="56"/>
      <c r="H5" s="56">
        <f>IF(B1="","",B1)</f>
        <v>7</v>
      </c>
      <c r="I5" s="56"/>
      <c r="K5" s="56"/>
      <c r="L5" s="56">
        <f>IF(C1="","",C1)</f>
        <v>5</v>
      </c>
      <c r="M5" s="56"/>
      <c r="O5" s="56"/>
      <c r="P5" s="56">
        <f>IF(D1="","",D1)</f>
        <v>-13</v>
      </c>
      <c r="Q5" s="56"/>
      <c r="S5" s="56"/>
      <c r="T5" s="56">
        <f>IF(E1="","",E1)</f>
        <v>-6</v>
      </c>
      <c r="U5" s="56"/>
      <c r="W5" s="56"/>
      <c r="X5" s="56">
        <f>IF(F1="","",F1)</f>
        <v>-5</v>
      </c>
      <c r="Y5" s="56"/>
    </row>
    <row r="6" spans="1:25" ht="11.25" customHeight="1">
      <c r="A6" s="5" t="s">
        <v>6</v>
      </c>
      <c r="C6" s="55"/>
      <c r="D6" s="55"/>
      <c r="E6" s="55"/>
      <c r="G6" s="56"/>
      <c r="H6" s="56"/>
      <c r="I6" s="56"/>
      <c r="K6" s="56"/>
      <c r="L6" s="56"/>
      <c r="M6" s="56"/>
      <c r="O6" s="56"/>
      <c r="P6" s="56"/>
      <c r="Q6" s="56"/>
      <c r="S6" s="56"/>
      <c r="T6" s="56"/>
      <c r="U6" s="56"/>
      <c r="W6" s="56"/>
      <c r="X6" s="56"/>
      <c r="Y6" s="56"/>
    </row>
    <row r="7" spans="1:10" ht="9" customHeight="1">
      <c r="A7" s="5">
        <v>19</v>
      </c>
      <c r="J7" s="8"/>
    </row>
    <row r="8" spans="1:25" ht="11.25" customHeight="1">
      <c r="A8" s="5" t="s">
        <v>7</v>
      </c>
      <c r="C8" s="56"/>
      <c r="D8" s="56"/>
      <c r="E8" s="56"/>
      <c r="G8" s="56"/>
      <c r="H8" s="56"/>
      <c r="I8" s="56"/>
      <c r="K8" s="56"/>
      <c r="L8" s="56"/>
      <c r="M8" s="56"/>
      <c r="O8" s="56"/>
      <c r="P8" s="56"/>
      <c r="Q8" s="56"/>
      <c r="S8" s="56"/>
      <c r="T8" s="56"/>
      <c r="U8" s="56"/>
      <c r="W8" s="56"/>
      <c r="X8" s="56"/>
      <c r="Y8" s="56"/>
    </row>
    <row r="9" spans="1:25" ht="33.75" customHeight="1">
      <c r="A9" s="5">
        <v>0</v>
      </c>
      <c r="C9" s="56"/>
      <c r="D9" s="56">
        <f>IF(G1="","",G1)</f>
        <v>10</v>
      </c>
      <c r="E9" s="56"/>
      <c r="G9" s="56"/>
      <c r="H9" s="56">
        <f>IF(H1="","",H1)</f>
        <v>-3</v>
      </c>
      <c r="I9" s="56"/>
      <c r="K9" s="56"/>
      <c r="L9" s="56">
        <f>IF(I1="","",I1)</f>
        <v>-12</v>
      </c>
      <c r="M9" s="56"/>
      <c r="O9" s="56"/>
      <c r="P9" s="56">
        <f>IF(J1="","",J1)</f>
        <v>2</v>
      </c>
      <c r="Q9" s="56"/>
      <c r="S9" s="56"/>
      <c r="T9" s="56">
        <f>IF(K1="","",K1)</f>
        <v>9</v>
      </c>
      <c r="U9" s="56"/>
      <c r="W9" s="56"/>
      <c r="X9" s="56">
        <f>IF(L1="","",L1)</f>
        <v>0</v>
      </c>
      <c r="Y9" s="56"/>
    </row>
    <row r="10" spans="1:25" ht="11.25" customHeight="1">
      <c r="A10" s="5" t="s">
        <v>9</v>
      </c>
      <c r="C10" s="56"/>
      <c r="D10" s="56"/>
      <c r="E10" s="56"/>
      <c r="G10" s="56"/>
      <c r="H10" s="56"/>
      <c r="I10" s="56"/>
      <c r="K10" s="56"/>
      <c r="L10" s="56"/>
      <c r="M10" s="56"/>
      <c r="O10" s="56"/>
      <c r="P10" s="56"/>
      <c r="Q10" s="56"/>
      <c r="S10" s="56"/>
      <c r="T10" s="56"/>
      <c r="U10" s="56"/>
      <c r="W10" s="56"/>
      <c r="X10" s="56"/>
      <c r="Y10" s="56"/>
    </row>
    <row r="11" ht="9" customHeight="1">
      <c r="A11" s="5">
        <v>0</v>
      </c>
    </row>
    <row r="12" spans="1:25" ht="11.25" customHeight="1">
      <c r="A12" s="5" t="s">
        <v>8</v>
      </c>
      <c r="C12" s="56"/>
      <c r="D12" s="56"/>
      <c r="E12" s="56"/>
      <c r="G12" s="56"/>
      <c r="H12" s="56"/>
      <c r="I12" s="56"/>
      <c r="K12" s="56"/>
      <c r="L12" s="56"/>
      <c r="M12" s="56"/>
      <c r="O12" s="56"/>
      <c r="P12" s="56"/>
      <c r="Q12" s="56"/>
      <c r="S12" s="56"/>
      <c r="T12" s="56"/>
      <c r="U12" s="56"/>
      <c r="W12" s="56"/>
      <c r="X12" s="56"/>
      <c r="Y12" s="56"/>
    </row>
    <row r="13" spans="1:25" ht="33.75" customHeight="1">
      <c r="A13" s="5">
        <v>0</v>
      </c>
      <c r="C13" s="56"/>
      <c r="D13" s="56">
        <f>IF(M1="","",M1)</f>
        <v>3</v>
      </c>
      <c r="E13" s="56"/>
      <c r="G13" s="56"/>
      <c r="H13" s="56">
        <f>IF(N1="","",N1)</f>
        <v>-9</v>
      </c>
      <c r="I13" s="56"/>
      <c r="K13" s="56"/>
      <c r="L13" s="56">
        <f>IF(O1="","",O1)</f>
        <v>1</v>
      </c>
      <c r="M13" s="56"/>
      <c r="O13" s="56"/>
      <c r="P13" s="56">
        <f>IF(P1="","",P1)</f>
        <v>-1</v>
      </c>
      <c r="Q13" s="56"/>
      <c r="S13" s="56"/>
      <c r="T13" s="56">
        <f>IF(Q1="","",Q1)</f>
        <v>-2</v>
      </c>
      <c r="U13" s="56"/>
      <c r="W13" s="56"/>
      <c r="X13" s="56">
        <f>IF(R1="","",R1)</f>
        <v>8</v>
      </c>
      <c r="Y13" s="56"/>
    </row>
    <row r="14" spans="3:25" ht="11.25" customHeight="1">
      <c r="C14" s="56"/>
      <c r="D14" s="56"/>
      <c r="E14" s="56"/>
      <c r="G14" s="56"/>
      <c r="H14" s="56"/>
      <c r="I14" s="56"/>
      <c r="K14" s="56"/>
      <c r="L14" s="56"/>
      <c r="M14" s="56"/>
      <c r="O14" s="56"/>
      <c r="P14" s="56"/>
      <c r="Q14" s="56"/>
      <c r="S14" s="56"/>
      <c r="T14" s="56"/>
      <c r="U14" s="56"/>
      <c r="W14" s="56"/>
      <c r="X14" s="56"/>
      <c r="Y14" s="56"/>
    </row>
    <row r="15" ht="9" customHeight="1"/>
    <row r="16" spans="3:25" ht="11.25" customHeight="1">
      <c r="C16" s="56"/>
      <c r="D16" s="56"/>
      <c r="E16" s="56"/>
      <c r="G16" s="56"/>
      <c r="H16" s="56"/>
      <c r="I16" s="56"/>
      <c r="K16" s="56"/>
      <c r="L16" s="56"/>
      <c r="M16" s="56"/>
      <c r="O16" s="56"/>
      <c r="P16" s="56"/>
      <c r="Q16" s="56"/>
      <c r="S16" s="56"/>
      <c r="T16" s="56"/>
      <c r="U16" s="56"/>
      <c r="W16" s="56"/>
      <c r="X16" s="56"/>
      <c r="Y16" s="56"/>
    </row>
    <row r="17" spans="3:25" ht="33.75" customHeight="1">
      <c r="C17" s="56"/>
      <c r="D17" s="56">
        <f>IF(S1="","",S1)</f>
        <v>-4</v>
      </c>
      <c r="E17" s="56"/>
      <c r="G17" s="56"/>
      <c r="H17" s="56">
        <f>IF(T1="","",T1)</f>
        <v>-11</v>
      </c>
      <c r="I17" s="56"/>
      <c r="K17" s="56"/>
      <c r="L17" s="56">
        <f>IF(U1="","",U1)</f>
        <v>6</v>
      </c>
      <c r="M17" s="56"/>
      <c r="O17" s="56"/>
      <c r="P17" s="56">
        <f>IF(V1="","",V1)</f>
        <v>-7</v>
      </c>
      <c r="Q17" s="56"/>
      <c r="S17" s="56"/>
      <c r="T17" s="56">
        <f>IF(W1="","",W1)</f>
        <v>-8</v>
      </c>
      <c r="U17" s="56"/>
      <c r="W17" s="56"/>
      <c r="X17" s="56">
        <f>IF(X1="","",X1)</f>
        <v>-10</v>
      </c>
      <c r="Y17" s="56"/>
    </row>
    <row r="18" spans="3:25" ht="11.25" customHeight="1">
      <c r="C18" s="56"/>
      <c r="D18" s="56"/>
      <c r="E18" s="56"/>
      <c r="G18" s="56"/>
      <c r="H18" s="56"/>
      <c r="I18" s="56"/>
      <c r="K18" s="56"/>
      <c r="L18" s="56"/>
      <c r="M18" s="56"/>
      <c r="O18" s="56"/>
      <c r="P18" s="56"/>
      <c r="Q18" s="56"/>
      <c r="S18" s="56"/>
      <c r="T18" s="56"/>
      <c r="U18" s="56"/>
      <c r="W18" s="56"/>
      <c r="X18" s="56"/>
      <c r="Y18" s="56"/>
    </row>
    <row r="19" ht="12" customHeight="1">
      <c r="P19" s="6"/>
    </row>
    <row r="20" spans="7:25" ht="21" customHeight="1">
      <c r="G20" s="12">
        <f>IF(H20&lt;0,"(","")</f>
      </c>
      <c r="H20" s="12"/>
      <c r="I20" s="12">
        <f>IF(H20&lt;0,")","")</f>
      </c>
      <c r="J20" s="12">
        <f>IF(H20="","","+")</f>
      </c>
      <c r="K20" s="12">
        <f>IF(L20&lt;0,"(","")</f>
      </c>
      <c r="L20" s="12"/>
      <c r="M20" s="12">
        <f>IF(L20&lt;0,")","")</f>
      </c>
      <c r="N20" s="12">
        <f>IF(L20="","","=")</f>
      </c>
      <c r="O20" s="71">
        <f>IF(L20="","",H20+L20)</f>
      </c>
      <c r="P20" s="71"/>
      <c r="Q20" s="100">
        <f>IF(B3="",IF(L20="","",IF(O20=E2,"BRAWO!","Próbuj dalej.")),"Zapraszam do ponownej zabawy.")</f>
      </c>
      <c r="R20" s="100"/>
      <c r="S20" s="100"/>
      <c r="T20" s="100"/>
      <c r="U20" s="100"/>
      <c r="V20" s="7"/>
      <c r="W20" s="7"/>
      <c r="X20" s="7"/>
      <c r="Y20" s="7"/>
    </row>
    <row r="21" spans="3:27" ht="7.5" customHeight="1">
      <c r="C21" s="54"/>
      <c r="D21" s="54"/>
      <c r="E21" s="54"/>
      <c r="F21" s="54"/>
      <c r="Y21" s="29"/>
      <c r="AA21" s="29"/>
    </row>
    <row r="22" ht="12.75"/>
  </sheetData>
  <mergeCells count="5">
    <mergeCell ref="B2:D2"/>
    <mergeCell ref="W2:Y2"/>
    <mergeCell ref="E2:G2"/>
    <mergeCell ref="Q20:U20"/>
    <mergeCell ref="O20:P20"/>
  </mergeCells>
  <conditionalFormatting sqref="C4:E6">
    <cfRule type="expression" priority="1" dxfId="14" stopIfTrue="1">
      <formula>($D$5="")</formula>
    </cfRule>
  </conditionalFormatting>
  <conditionalFormatting sqref="G4:I6">
    <cfRule type="expression" priority="2" dxfId="14" stopIfTrue="1">
      <formula>($H$5="")</formula>
    </cfRule>
  </conditionalFormatting>
  <conditionalFormatting sqref="L5 P5 T5 X5 D9 H9 L9 P9 T9 X9 D13 H13 L13 P13 T13 X13 D17 H17 L17 P17 T17 X17">
    <cfRule type="expression" priority="3" dxfId="14" stopIfTrue="1">
      <formula>(D5="")</formula>
    </cfRule>
  </conditionalFormatting>
  <conditionalFormatting sqref="K4 O4 S4 W4 C8 G8 K8 O8 S8 W8 C12 G12 K12 O12 S12 W12 C16 G16 K16 O16 S16 W16">
    <cfRule type="expression" priority="4" dxfId="14" stopIfTrue="1">
      <formula>(D5="")</formula>
    </cfRule>
  </conditionalFormatting>
  <conditionalFormatting sqref="L4 P4 T4 X4 D8 H8 L8 P8 T8 X8 D12 H12 L12 P12 T12 X12 D16 H16 L16 P16 T16 X16">
    <cfRule type="expression" priority="5" dxfId="14" stopIfTrue="1">
      <formula>(D5="")</formula>
    </cfRule>
  </conditionalFormatting>
  <conditionalFormatting sqref="M4 Q4 U4 Y4 E8 I8 M8 Q8 U8 Y8 E12 I12 M12 Q12 U12 Y12 E16 I16 M16 Q16 U16 Y16">
    <cfRule type="expression" priority="6" dxfId="14" stopIfTrue="1">
      <formula>(D5="")</formula>
    </cfRule>
  </conditionalFormatting>
  <conditionalFormatting sqref="K5 O5 S5 W5 C9 G9 K9 O9 S9 W9 C13 G13 K13 O13 S13 W13 C17 G17 K17 O17 S17 W17">
    <cfRule type="expression" priority="7" dxfId="14" stopIfTrue="1">
      <formula>(D5="")</formula>
    </cfRule>
  </conditionalFormatting>
  <conditionalFormatting sqref="M5 Q5 U5 Y5 E9 I9 M9 Q9 U9 Y9 E13 I13 M13 Q13 U13 Y13 E17 I17 M17 Q17 U17 Y17">
    <cfRule type="expression" priority="8" dxfId="14" stopIfTrue="1">
      <formula>(D5="")</formula>
    </cfRule>
  </conditionalFormatting>
  <conditionalFormatting sqref="K6 O6 S6 W6 C10 G10 K10 O10 S10 W10 C14 G14 K14 O14 S14 W14 C18 G18 K18 O18 S18 W18">
    <cfRule type="expression" priority="9" dxfId="14" stopIfTrue="1">
      <formula>(D5="")</formula>
    </cfRule>
  </conditionalFormatting>
  <conditionalFormatting sqref="L6 P6 T6 X6 D10 H10 L10 P10 T10 X10 D14 H14 L14 P14 T14 X14 D18 H18 L18 P18 T18 X18">
    <cfRule type="expression" priority="10" dxfId="14" stopIfTrue="1">
      <formula>(D5="")</formula>
    </cfRule>
  </conditionalFormatting>
  <conditionalFormatting sqref="M6 Q6 U6 Y6 E10 I10 M10 Q10 U10 Y10 E14 I14 M14 Q14 U14 Y14 E18 I18 M18 Q18 U18 Y18">
    <cfRule type="expression" priority="11" dxfId="14" stopIfTrue="1">
      <formula>(D5="")</formula>
    </cfRule>
  </conditionalFormatting>
  <conditionalFormatting sqref="G20:P20">
    <cfRule type="expression" priority="12" dxfId="15" stopIfTrue="1">
      <formula>($A$13=12)</formula>
    </cfRule>
    <cfRule type="expression" priority="13" dxfId="4" stopIfTrue="1">
      <formula>($Q$20="dobrze")</formula>
    </cfRule>
  </conditionalFormatting>
  <conditionalFormatting sqref="Q20:U20">
    <cfRule type="expression" priority="14" dxfId="15" stopIfTrue="1">
      <formula>($A$13=12)</formula>
    </cfRule>
    <cfRule type="expression" priority="15" dxfId="4" stopIfTrue="1">
      <formula>($Q$20="BRAWO!")</formula>
    </cfRule>
  </conditionalFormatting>
  <conditionalFormatting sqref="W2:Y2">
    <cfRule type="expression" priority="16" dxfId="16" stopIfTrue="1">
      <formula>($B$3="k")</formula>
    </cfRule>
  </conditionalFormatting>
  <printOptions/>
  <pageMargins left="0.75" right="0.75" top="1" bottom="1" header="0.5" footer="0.5"/>
  <pageSetup horizontalDpi="300" verticalDpi="300" orientation="portrait" paperSize="9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Marcin Braun</Manager>
  <Company>Gdańskie Wydawnictwo Oświatowe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edukacyjny kl. V</dc:title>
  <dc:subject>Dodawanie liczb całkowitych</dc:subject>
  <dc:creator>Mirosława Krzyzanowska</dc:creator>
  <cp:keywords/>
  <dc:description/>
  <cp:lastModifiedBy>Krzyżanowska</cp:lastModifiedBy>
  <dcterms:created xsi:type="dcterms:W3CDTF">2001-07-19T11:34:26Z</dcterms:created>
  <dcterms:modified xsi:type="dcterms:W3CDTF">2003-06-06T18:47:11Z</dcterms:modified>
  <cp:category/>
  <cp:version/>
  <cp:contentType/>
  <cp:contentStatus/>
</cp:coreProperties>
</file>