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90" windowWidth="11340" windowHeight="6795" tabRatio="601" activeTab="5"/>
  </bookViews>
  <sheets>
    <sheet name="Arkusz9" sheetId="1" r:id="rId1"/>
    <sheet name="Rzymskie miesiące" sheetId="2" r:id="rId2"/>
    <sheet name="Trochę historii" sheetId="3" r:id="rId3"/>
    <sheet name="Ćwiczenia" sheetId="4" r:id="rId4"/>
    <sheet name="Arkusz2" sheetId="5" r:id="rId5"/>
    <sheet name="Arkusz1" sheetId="6" r:id="rId6"/>
    <sheet name="Daty" sheetId="7" r:id="rId7"/>
  </sheets>
  <externalReferences>
    <externalReference r:id="rId10"/>
    <externalReference r:id="rId11"/>
  </externalReferences>
  <definedNames>
    <definedName name="Ark1">'[1]Arkusz2'!$F$19,'[1]Arkusz2'!$P$19,'[1]Arkusz2'!$Z$19</definedName>
    <definedName name="Ark2">'[1]Arkusz3'!$F$19,'[1]Arkusz3'!$P$19,'[1]Arkusz3'!$Z$19</definedName>
    <definedName name="Ark6">'[1]Arkusz7'!$T$6:$T$7,'[1]Arkusz7'!$T$9:$T$10,'[1]Arkusz7'!$T$12:$T$13,'[1]Arkusz7'!$T$17:$T$18</definedName>
    <definedName name="Kwadrat" localSheetId="0">'[2]Arkusz5'!$Q$3:$AA$6,'[2]Arkusz5'!$Q$7:$X$7</definedName>
    <definedName name="Wykres2k">'[2]Arkusz2'!$AC$56:$AD$60,'[2]Arkusz2'!$AF$56,'[2]Arkusz2'!$AF$60</definedName>
    <definedName name="Wykres3k">'[2]Arkusz2'!$AC$56:$AF$56,'[2]Arkusz2'!$AC$57:$AE$58,'[2]Arkusz2'!$AC$59:$AD$59,'[2]Arkusz2'!$AF$59,'[2]Arkusz2'!$AC$60:$AF$60</definedName>
    <definedName name="WykZad3">'[2]Arkusz4'!$S$49:$V$49,'[2]Arkusz4'!$S$50:$U$50,'[2]Arkusz4'!$S$51:$T$51,'[2]Arkusz4'!$V$51,'[2]Arkusz4'!$T$52:$V$52</definedName>
    <definedName name="Zad1">'[2]Arkusz2'!$E$8,'[2]Arkusz2'!$E$9,'[2]Arkusz2'!$E$11,'[2]Arkusz2'!$E$12,'[2]Arkusz2'!$E$14,'[2]Arkusz2'!$E$15</definedName>
    <definedName name="Zad2">'[2]Arkusz2'!$E$29:$E$30,'[2]Arkusz2'!$E$32,'[2]Arkusz2'!$E$33,'[2]Arkusz2'!$E$35,'[2]Arkusz2'!$E$36</definedName>
    <definedName name="Zad3">'[2]Arkusz2'!$E$58,'[2]Arkusz2'!$E$59,'[2]Arkusz2'!$E$61,'[2]Arkusz2'!$E$62</definedName>
    <definedName name="Zad3l">'[2]Arkusz2'!$E$64,'[2]Arkusz2'!$E$65</definedName>
    <definedName name="Zad5Spr">'[2]Arkusz5'!$F$5,'[2]Arkusz5'!$F$10,'[2]Arkusz5'!$F$16,'[2]Arkusz5'!$K$5,'[2]Arkusz5'!$K$10,'[2]Arkusz5'!$K$16,'[2]Arkusz5'!$O$5,'[2]Arkusz5'!$O$16</definedName>
    <definedName name="Zad7Odp">'[1]Arkusz6'!#REF!,'[1]Arkusz6'!$J$9,'[1]Arkusz6'!$P$4,'[1]Arkusz6'!$Z$5,'[1]Arkusz6'!$D$17,'[1]Arkusz6'!#REF!,'[1]Arkusz6'!$X$16,'[1]Arkusz6'!$Y$17,'[1]Arkusz6'!$V$18</definedName>
    <definedName name="Zad8">'[1]Arkusz6'!$D$6,'[1]Arkusz6'!$H$6,'[1]Arkusz6'!$N$6,'[1]Arkusz6'!$U$6,'[1]Arkusz6'!$D$16,'[1]Arkusz6'!$L$16,'[1]Arkusz6'!$R$16,'[1]Arkusz6'!$Y$16,'[1]Arkusz6'!$R$19</definedName>
    <definedName name="Zad9">'[1]Arkusz8'!$F$10,'[1]Arkusz8'!$P$10,'[1]Arkusz8'!$AB$10,'[1]Arkusz8'!$AL$10,'[1]Arkusz8'!$F$20,'[1]Arkusz8'!$P$20,'[1]Arkusz8'!$AB$20,'[1]Arkusz8'!$AL$20,'[1]Arkusz8'!$F$26,'[1]Arkusz8'!$AB$26</definedName>
  </definedNames>
  <calcPr fullCalcOnLoad="1"/>
</workbook>
</file>

<file path=xl/comments1.xml><?xml version="1.0" encoding="utf-8"?>
<comments xmlns="http://schemas.openxmlformats.org/spreadsheetml/2006/main">
  <authors>
    <author>Kryzanowska</author>
  </authors>
  <commentList>
    <comment ref="I25" authorId="0">
      <text>
        <r>
          <rPr>
            <b/>
            <sz val="12"/>
            <color indexed="62"/>
            <rFont val="Arial CE"/>
            <family val="2"/>
          </rPr>
          <t xml:space="preserve">Dodatkowe informacje.
</t>
        </r>
      </text>
    </comment>
  </commentList>
</comments>
</file>

<file path=xl/comments2.xml><?xml version="1.0" encoding="utf-8"?>
<comments xmlns="http://schemas.openxmlformats.org/spreadsheetml/2006/main">
  <authors>
    <author>Krzyzanowski</author>
  </authors>
  <commentList>
    <comment ref="B5" authorId="0">
      <text>
        <r>
          <rPr>
            <b/>
            <sz val="16"/>
            <color indexed="62"/>
            <rFont val="Tahoma"/>
            <family val="2"/>
          </rPr>
          <t xml:space="preserve">I </t>
        </r>
        <r>
          <rPr>
            <sz val="16"/>
            <color indexed="62"/>
            <rFont val="Tahoma"/>
            <family val="2"/>
          </rPr>
          <t xml:space="preserve">      styczeń               
</t>
        </r>
        <r>
          <rPr>
            <b/>
            <sz val="16"/>
            <color indexed="62"/>
            <rFont val="Tahoma"/>
            <family val="2"/>
          </rPr>
          <t xml:space="preserve">II </t>
        </r>
        <r>
          <rPr>
            <sz val="16"/>
            <color indexed="62"/>
            <rFont val="Tahoma"/>
            <family val="2"/>
          </rPr>
          <t xml:space="preserve">     luty                    
</t>
        </r>
        <r>
          <rPr>
            <b/>
            <sz val="16"/>
            <color indexed="62"/>
            <rFont val="Tahoma"/>
            <family val="2"/>
          </rPr>
          <t>III</t>
        </r>
        <r>
          <rPr>
            <sz val="16"/>
            <color indexed="62"/>
            <rFont val="Tahoma"/>
            <family val="2"/>
          </rPr>
          <t xml:space="preserve">    marzec               
</t>
        </r>
        <r>
          <rPr>
            <b/>
            <sz val="16"/>
            <color indexed="62"/>
            <rFont val="Tahoma"/>
            <family val="2"/>
          </rPr>
          <t xml:space="preserve">IV </t>
        </r>
        <r>
          <rPr>
            <sz val="16"/>
            <color indexed="62"/>
            <rFont val="Tahoma"/>
            <family val="2"/>
          </rPr>
          <t xml:space="preserve">    kwiecień           
</t>
        </r>
        <r>
          <rPr>
            <b/>
            <sz val="16"/>
            <color indexed="62"/>
            <rFont val="Tahoma"/>
            <family val="2"/>
          </rPr>
          <t xml:space="preserve">V  </t>
        </r>
        <r>
          <rPr>
            <sz val="16"/>
            <color indexed="62"/>
            <rFont val="Tahoma"/>
            <family val="2"/>
          </rPr>
          <t xml:space="preserve">     maj                  
</t>
        </r>
        <r>
          <rPr>
            <b/>
            <sz val="16"/>
            <color indexed="62"/>
            <rFont val="Tahoma"/>
            <family val="2"/>
          </rPr>
          <t xml:space="preserve">VI  </t>
        </r>
        <r>
          <rPr>
            <sz val="16"/>
            <color indexed="62"/>
            <rFont val="Tahoma"/>
            <family val="2"/>
          </rPr>
          <t xml:space="preserve">    czerwiec            
</t>
        </r>
        <r>
          <rPr>
            <b/>
            <sz val="16"/>
            <color indexed="62"/>
            <rFont val="Tahoma"/>
            <family val="2"/>
          </rPr>
          <t>VII</t>
        </r>
        <r>
          <rPr>
            <sz val="16"/>
            <color indexed="62"/>
            <rFont val="Tahoma"/>
            <family val="2"/>
          </rPr>
          <t xml:space="preserve">    lipiec
</t>
        </r>
        <r>
          <rPr>
            <b/>
            <sz val="16"/>
            <color indexed="62"/>
            <rFont val="Tahoma"/>
            <family val="2"/>
          </rPr>
          <t xml:space="preserve">VIII </t>
        </r>
        <r>
          <rPr>
            <sz val="16"/>
            <color indexed="62"/>
            <rFont val="Tahoma"/>
            <family val="2"/>
          </rPr>
          <t xml:space="preserve">  sierpień
</t>
        </r>
        <r>
          <rPr>
            <b/>
            <sz val="16"/>
            <color indexed="62"/>
            <rFont val="Tahoma"/>
            <family val="2"/>
          </rPr>
          <t xml:space="preserve">IX  </t>
        </r>
        <r>
          <rPr>
            <sz val="16"/>
            <color indexed="62"/>
            <rFont val="Tahoma"/>
            <family val="2"/>
          </rPr>
          <t xml:space="preserve">    wrzesień
</t>
        </r>
        <r>
          <rPr>
            <b/>
            <sz val="16"/>
            <color indexed="62"/>
            <rFont val="Tahoma"/>
            <family val="2"/>
          </rPr>
          <t>X</t>
        </r>
        <r>
          <rPr>
            <sz val="16"/>
            <color indexed="62"/>
            <rFont val="Tahoma"/>
            <family val="2"/>
          </rPr>
          <t xml:space="preserve">       październik
</t>
        </r>
        <r>
          <rPr>
            <b/>
            <sz val="16"/>
            <color indexed="62"/>
            <rFont val="Tahoma"/>
            <family val="2"/>
          </rPr>
          <t xml:space="preserve">XI </t>
        </r>
        <r>
          <rPr>
            <sz val="16"/>
            <color indexed="62"/>
            <rFont val="Tahoma"/>
            <family val="2"/>
          </rPr>
          <t xml:space="preserve">     listopad
</t>
        </r>
        <r>
          <rPr>
            <b/>
            <sz val="16"/>
            <color indexed="62"/>
            <rFont val="Tahoma"/>
            <family val="2"/>
          </rPr>
          <t>XII</t>
        </r>
        <r>
          <rPr>
            <sz val="16"/>
            <color indexed="62"/>
            <rFont val="Tahoma"/>
            <family val="2"/>
          </rPr>
          <t xml:space="preserve">    grudzień </t>
        </r>
      </text>
    </comment>
  </commentList>
</comments>
</file>

<file path=xl/comments3.xml><?xml version="1.0" encoding="utf-8"?>
<comments xmlns="http://schemas.openxmlformats.org/spreadsheetml/2006/main">
  <authors>
    <author>Krzyzanowski</author>
  </authors>
  <commentList>
    <comment ref="B19" authorId="0">
      <text>
        <r>
          <rPr>
            <b/>
            <sz val="12"/>
            <color indexed="62"/>
            <rFont val="Arial CE"/>
            <family val="2"/>
          </rPr>
          <t xml:space="preserve"> Klikając w obrazek, wyświetlisz rok, w którym dane wydarzenie historyczne miało miejse (w zależności od wybranego poziomu trudności będzie zapisany za pomocą cyfr arabskich lub rzymskich). Twoim zadaniem jest wpisać (za pomocą cyfr rzymskich), który to wiek. </t>
        </r>
      </text>
    </comment>
    <comment ref="E19" authorId="0">
      <text>
        <r>
          <rPr>
            <b/>
            <sz val="12"/>
            <color indexed="62"/>
            <rFont val="Arial"/>
            <family val="2"/>
          </rPr>
          <t xml:space="preserve">  I   = 1            IV   = 4
  V = 5            IX   = 9
  X = 10          XL = 40
  L = 50          XC = 90
  C = 100       CD = 400 
  D = 500       CM = 900 
  M = 1000 </t>
        </r>
      </text>
    </comment>
  </commentList>
</comments>
</file>

<file path=xl/comments4.xml><?xml version="1.0" encoding="utf-8"?>
<comments xmlns="http://schemas.openxmlformats.org/spreadsheetml/2006/main">
  <authors>
    <author>Krzyzanowski</author>
  </authors>
  <commentList>
    <comment ref="B2" authorId="0">
      <text>
        <r>
          <rPr>
            <b/>
            <sz val="12"/>
            <color indexed="62"/>
            <rFont val="Arial"/>
            <family val="2"/>
          </rPr>
          <t xml:space="preserve">  I   = 1            IV   = 4
  V = 5            IX   = 9
  X = 10          XL = 40
  L = 50          XC = 90
  C = 100       CD = 400 
  D = 500       CM = 900 
  M = 1000  </t>
        </r>
      </text>
    </comment>
  </commentList>
</comments>
</file>

<file path=xl/comments7.xml><?xml version="1.0" encoding="utf-8"?>
<comments xmlns="http://schemas.openxmlformats.org/spreadsheetml/2006/main">
  <authors>
    <author>Krzyzanowski</author>
  </authors>
  <commentList>
    <comment ref="B29" authorId="0">
      <text>
        <r>
          <rPr>
            <b/>
            <sz val="16"/>
            <color indexed="62"/>
            <rFont val="Tahoma"/>
            <family val="2"/>
          </rPr>
          <t xml:space="preserve">I </t>
        </r>
        <r>
          <rPr>
            <sz val="16"/>
            <color indexed="62"/>
            <rFont val="Tahoma"/>
            <family val="2"/>
          </rPr>
          <t xml:space="preserve">      styczeń               
</t>
        </r>
        <r>
          <rPr>
            <b/>
            <sz val="16"/>
            <color indexed="62"/>
            <rFont val="Tahoma"/>
            <family val="2"/>
          </rPr>
          <t xml:space="preserve">II </t>
        </r>
        <r>
          <rPr>
            <sz val="16"/>
            <color indexed="62"/>
            <rFont val="Tahoma"/>
            <family val="2"/>
          </rPr>
          <t xml:space="preserve">     luty                    
</t>
        </r>
        <r>
          <rPr>
            <b/>
            <sz val="16"/>
            <color indexed="62"/>
            <rFont val="Tahoma"/>
            <family val="2"/>
          </rPr>
          <t>III</t>
        </r>
        <r>
          <rPr>
            <sz val="16"/>
            <color indexed="62"/>
            <rFont val="Tahoma"/>
            <family val="2"/>
          </rPr>
          <t xml:space="preserve">    marzec               
</t>
        </r>
        <r>
          <rPr>
            <b/>
            <sz val="16"/>
            <color indexed="62"/>
            <rFont val="Tahoma"/>
            <family val="2"/>
          </rPr>
          <t xml:space="preserve">IV </t>
        </r>
        <r>
          <rPr>
            <sz val="16"/>
            <color indexed="62"/>
            <rFont val="Tahoma"/>
            <family val="2"/>
          </rPr>
          <t xml:space="preserve">    kwiecień           
</t>
        </r>
        <r>
          <rPr>
            <b/>
            <sz val="16"/>
            <color indexed="62"/>
            <rFont val="Tahoma"/>
            <family val="2"/>
          </rPr>
          <t xml:space="preserve">V  </t>
        </r>
        <r>
          <rPr>
            <sz val="16"/>
            <color indexed="62"/>
            <rFont val="Tahoma"/>
            <family val="2"/>
          </rPr>
          <t xml:space="preserve">     maj                  
</t>
        </r>
        <r>
          <rPr>
            <b/>
            <sz val="16"/>
            <color indexed="62"/>
            <rFont val="Tahoma"/>
            <family val="2"/>
          </rPr>
          <t xml:space="preserve">VI  </t>
        </r>
        <r>
          <rPr>
            <sz val="16"/>
            <color indexed="62"/>
            <rFont val="Tahoma"/>
            <family val="2"/>
          </rPr>
          <t xml:space="preserve">    czerwiec            
</t>
        </r>
        <r>
          <rPr>
            <b/>
            <sz val="16"/>
            <color indexed="62"/>
            <rFont val="Tahoma"/>
            <family val="2"/>
          </rPr>
          <t>VII</t>
        </r>
        <r>
          <rPr>
            <sz val="16"/>
            <color indexed="62"/>
            <rFont val="Tahoma"/>
            <family val="2"/>
          </rPr>
          <t xml:space="preserve">    lipiec
</t>
        </r>
        <r>
          <rPr>
            <b/>
            <sz val="16"/>
            <color indexed="62"/>
            <rFont val="Tahoma"/>
            <family val="2"/>
          </rPr>
          <t xml:space="preserve">VIII </t>
        </r>
        <r>
          <rPr>
            <sz val="16"/>
            <color indexed="62"/>
            <rFont val="Tahoma"/>
            <family val="2"/>
          </rPr>
          <t xml:space="preserve">  sierpień
</t>
        </r>
        <r>
          <rPr>
            <b/>
            <sz val="16"/>
            <color indexed="62"/>
            <rFont val="Tahoma"/>
            <family val="2"/>
          </rPr>
          <t xml:space="preserve">IX  </t>
        </r>
        <r>
          <rPr>
            <sz val="16"/>
            <color indexed="62"/>
            <rFont val="Tahoma"/>
            <family val="2"/>
          </rPr>
          <t xml:space="preserve">    wrzesień
</t>
        </r>
        <r>
          <rPr>
            <b/>
            <sz val="16"/>
            <color indexed="62"/>
            <rFont val="Tahoma"/>
            <family val="2"/>
          </rPr>
          <t>X</t>
        </r>
        <r>
          <rPr>
            <sz val="16"/>
            <color indexed="62"/>
            <rFont val="Tahoma"/>
            <family val="2"/>
          </rPr>
          <t xml:space="preserve">       październik
</t>
        </r>
        <r>
          <rPr>
            <b/>
            <sz val="16"/>
            <color indexed="62"/>
            <rFont val="Tahoma"/>
            <family val="2"/>
          </rPr>
          <t xml:space="preserve">XI </t>
        </r>
        <r>
          <rPr>
            <sz val="16"/>
            <color indexed="62"/>
            <rFont val="Tahoma"/>
            <family val="2"/>
          </rPr>
          <t xml:space="preserve">     listopad
</t>
        </r>
        <r>
          <rPr>
            <b/>
            <sz val="16"/>
            <color indexed="62"/>
            <rFont val="Tahoma"/>
            <family val="2"/>
          </rPr>
          <t>XII</t>
        </r>
        <r>
          <rPr>
            <sz val="16"/>
            <color indexed="62"/>
            <rFont val="Tahoma"/>
            <family val="2"/>
          </rPr>
          <t xml:space="preserve">    grudzień </t>
        </r>
      </text>
    </comment>
  </commentList>
</comments>
</file>

<file path=xl/sharedStrings.xml><?xml version="1.0" encoding="utf-8"?>
<sst xmlns="http://schemas.openxmlformats.org/spreadsheetml/2006/main" count="118" uniqueCount="86">
  <si>
    <t>Jakie to liczby:</t>
  </si>
  <si>
    <t>III</t>
  </si>
  <si>
    <t>I</t>
  </si>
  <si>
    <t>II</t>
  </si>
  <si>
    <t>IV</t>
  </si>
  <si>
    <t>V</t>
  </si>
  <si>
    <t>VI</t>
  </si>
  <si>
    <t>VII</t>
  </si>
  <si>
    <t>VIII</t>
  </si>
  <si>
    <t>IX</t>
  </si>
  <si>
    <t>X</t>
  </si>
  <si>
    <t>XI</t>
  </si>
  <si>
    <t>XII</t>
  </si>
  <si>
    <t>XIII</t>
  </si>
  <si>
    <t>XIV</t>
  </si>
  <si>
    <t>XV</t>
  </si>
  <si>
    <t>XVI</t>
  </si>
  <si>
    <t>XVII</t>
  </si>
  <si>
    <t>XVIII</t>
  </si>
  <si>
    <t>XIX</t>
  </si>
  <si>
    <t>XX</t>
  </si>
  <si>
    <t>XXI</t>
  </si>
  <si>
    <t>XXII</t>
  </si>
  <si>
    <t>XXIV</t>
  </si>
  <si>
    <t>XXV</t>
  </si>
  <si>
    <t>XXVI</t>
  </si>
  <si>
    <t>XXVII</t>
  </si>
  <si>
    <t>XXIX</t>
  </si>
  <si>
    <t>XXX</t>
  </si>
  <si>
    <t xml:space="preserve"> </t>
  </si>
  <si>
    <r>
      <t xml:space="preserve"> </t>
    </r>
  </si>
  <si>
    <t xml:space="preserve">
          </t>
  </si>
  <si>
    <t>XXIII</t>
  </si>
  <si>
    <t>XXVIII</t>
  </si>
  <si>
    <t>BITWA POD GRUNWALDEM</t>
  </si>
  <si>
    <t>POWSTANIE KOŚCIUSZKOWSKIE</t>
  </si>
  <si>
    <t>BITWA POD WIEDNIEM</t>
  </si>
  <si>
    <t>KORONACJA WŁ. ŁOKIETKA</t>
  </si>
  <si>
    <t>OBRADY OKRĄGŁEGO STOŁU</t>
  </si>
  <si>
    <t>CHRZEST POLSKI</t>
  </si>
  <si>
    <t xml:space="preserve">ODZYSKANIE PRZEZ POLSKĘ </t>
  </si>
  <si>
    <t>NIEPODLEGŁOŚCI</t>
  </si>
  <si>
    <t>KORONACJA BOLESŁAWA</t>
  </si>
  <si>
    <t>CHROBREGO</t>
  </si>
  <si>
    <t>WYBUCH I WOJNY ŚWIATOWEJ</t>
  </si>
  <si>
    <t>WYBUCH II WOJNY ŚWIATOWEJ</t>
  </si>
  <si>
    <t>KONSTYTUCJA 3 MAJA</t>
  </si>
  <si>
    <t>Jeżeli chcesz zobaczyć do którego wieku należy dany rok, wpisz go naciśnij klawisz Enter.Czynność tę możesz powtarzać wielokrotnie.</t>
  </si>
  <si>
    <t>Treść polecenia</t>
  </si>
  <si>
    <t>Odczytaj treść polecenia przesuwając wskażnik myszki nad zielone pole "Treść polecenia"</t>
  </si>
  <si>
    <t>POWSTANIE LISTOPADOWE</t>
  </si>
  <si>
    <t>Wpisz rok.</t>
  </si>
  <si>
    <t>Pomoc</t>
  </si>
  <si>
    <t>1.</t>
  </si>
  <si>
    <t>2.</t>
  </si>
  <si>
    <t>kliknąć w nią myszką,</t>
  </si>
  <si>
    <t>3.</t>
  </si>
  <si>
    <t>C</t>
  </si>
  <si>
    <t>4.</t>
  </si>
  <si>
    <t>D</t>
  </si>
  <si>
    <t>5.</t>
  </si>
  <si>
    <t>6.</t>
  </si>
  <si>
    <t xml:space="preserve">np. dla przycisku </t>
  </si>
  <si>
    <t xml:space="preserve">Odpowiedzi  można wpisywać do  niebieskich aktywnych komórek (otoczonych  ramką):  </t>
  </si>
  <si>
    <t xml:space="preserve">7. </t>
  </si>
  <si>
    <t>Najeżdżając myszką na komórkę</t>
  </si>
  <si>
    <t>np.</t>
  </si>
  <si>
    <r>
      <t xml:space="preserve">1. </t>
    </r>
    <r>
      <rPr>
        <b/>
        <sz val="12"/>
        <color indexed="62"/>
        <rFont val="Arial CE"/>
        <family val="2"/>
      </rPr>
      <t>Zapisywanie dat za pomocą cyfr rzymskich.</t>
    </r>
  </si>
  <si>
    <r>
      <t xml:space="preserve">2. </t>
    </r>
    <r>
      <rPr>
        <b/>
        <sz val="12"/>
        <color indexed="62"/>
        <rFont val="Arial CE"/>
        <family val="2"/>
      </rPr>
      <t>Zapisywanie wieków za pomocą cyfr rzymskich.</t>
    </r>
  </si>
  <si>
    <r>
      <t xml:space="preserve">3. </t>
    </r>
    <r>
      <rPr>
        <b/>
        <sz val="12"/>
        <color indexed="62"/>
        <rFont val="Arial CE"/>
        <family val="2"/>
      </rPr>
      <t>Ćwiczenia w zapisywaniu liczb za pomocą cyfr rzymskich i odczytywaniu liczb zapisanych w systemie rzymskim.</t>
    </r>
  </si>
  <si>
    <t>Aby komórka stała się aktywna (otoczona ramką), należy:</t>
  </si>
  <si>
    <t>grudnia</t>
  </si>
  <si>
    <t>Zapisz cyframi rzymskimi:</t>
  </si>
  <si>
    <t>liczba w systemie</t>
  </si>
  <si>
    <t>dziesiątkowym</t>
  </si>
  <si>
    <t>rzymskim</t>
  </si>
  <si>
    <t>Jeżeli chcesz zobaczyć, do którego wieku należy dany rok, wpisz go w ramkę i naciśnij klawisz ENTER. Czynność tę możesz powtarzać wielokrotnie.</t>
  </si>
  <si>
    <r>
      <t xml:space="preserve">Po wpisaniu każdej odpowiedzi należy nacisnąć na klawiaturze klawisz </t>
    </r>
    <r>
      <rPr>
        <b/>
        <sz val="12"/>
        <color indexed="12"/>
        <rFont val="Arial CE"/>
        <family val="2"/>
      </rPr>
      <t>ENTER</t>
    </r>
    <r>
      <rPr>
        <sz val="12"/>
        <color indexed="62"/>
        <rFont val="Arial CE"/>
        <family val="2"/>
      </rPr>
      <t xml:space="preserve"> (patrz p.2).</t>
    </r>
  </si>
  <si>
    <t>, uzyskasz dodatkowe informacje.</t>
  </si>
  <si>
    <t>–</t>
  </si>
  <si>
    <r>
      <t>Symbol ten oznacza błędną odpowiedź (jeżeli odpowiedzi sprawdzane są na bieżąco, ujrzymy go zaraz po naciśnięciu</t>
    </r>
    <r>
      <rPr>
        <b/>
        <sz val="12"/>
        <color indexed="10"/>
        <rFont val="Arial CE"/>
        <family val="2"/>
      </rPr>
      <t xml:space="preserve"> </t>
    </r>
    <r>
      <rPr>
        <b/>
        <sz val="12"/>
        <color indexed="12"/>
        <rFont val="Arial CE"/>
        <family val="2"/>
      </rPr>
      <t>ENTER</t>
    </r>
    <r>
      <rPr>
        <sz val="12"/>
        <color indexed="62"/>
        <rFont val="Arial CE"/>
        <family val="2"/>
      </rPr>
      <t xml:space="preserve">, a aktywna komórka nie zmieni położenia – błędną odpowiedź można poprawić). </t>
    </r>
  </si>
  <si>
    <r>
      <t>Symbol ten oznacza prawidłową odpowiedź (jeżeli odpowiedzi sprawdzane są na bieżąco, ujrzymy go zaraz po naciśnięciu</t>
    </r>
    <r>
      <rPr>
        <sz val="12"/>
        <color indexed="10"/>
        <rFont val="Arial CE"/>
        <family val="2"/>
      </rPr>
      <t xml:space="preserve"> </t>
    </r>
    <r>
      <rPr>
        <b/>
        <sz val="12"/>
        <color indexed="12"/>
        <rFont val="Arial CE"/>
        <family val="2"/>
      </rPr>
      <t>ENTER</t>
    </r>
    <r>
      <rPr>
        <sz val="12"/>
        <color indexed="62"/>
        <rFont val="Arial CE"/>
        <family val="2"/>
      </rPr>
      <t xml:space="preserve">, a kolejna komórka stanie się aktywna). </t>
    </r>
  </si>
  <si>
    <r>
      <t xml:space="preserve">przenieść zaznaczenie (ramkę) za pomocą klawiszy </t>
    </r>
    <r>
      <rPr>
        <b/>
        <sz val="12"/>
        <color indexed="12"/>
        <rFont val="Arial CE"/>
        <family val="2"/>
      </rPr>
      <t>ENTER</t>
    </r>
    <r>
      <rPr>
        <sz val="12"/>
        <color indexed="62"/>
        <rFont val="Arial CE"/>
        <family val="2"/>
      </rPr>
      <t xml:space="preserve">, </t>
    </r>
    <r>
      <rPr>
        <b/>
        <sz val="12"/>
        <color indexed="12"/>
        <rFont val="Arial CE"/>
        <family val="2"/>
      </rPr>
      <t>TAB</t>
    </r>
    <r>
      <rPr>
        <sz val="12"/>
        <color indexed="62"/>
        <rFont val="Arial CE"/>
        <family val="2"/>
      </rPr>
      <t xml:space="preserve">
lub klawiszy strzałek.</t>
    </r>
  </si>
  <si>
    <t>Każdy element arkusza, który po kliknięciu wykonuje określone zadanie, oznaczony jest symbolem:</t>
  </si>
  <si>
    <r>
      <t xml:space="preserve">Zamiast klikać w przycisk, można użyć skrótu klawiaturowego – jednocześnie wcisnąć lewy </t>
    </r>
    <r>
      <rPr>
        <b/>
        <sz val="12"/>
        <color indexed="12"/>
        <rFont val="Arial CE"/>
        <family val="2"/>
      </rPr>
      <t xml:space="preserve">ALT
</t>
    </r>
    <r>
      <rPr>
        <sz val="12"/>
        <color indexed="62"/>
        <rFont val="Arial CE"/>
        <family val="2"/>
      </rPr>
      <t>i klawisz podkreślonej litery.</t>
    </r>
  </si>
  <si>
    <r>
      <t>ALT</t>
    </r>
    <r>
      <rPr>
        <sz val="12"/>
        <color indexed="12"/>
        <rFont val="Arial CE"/>
        <family val="2"/>
      </rPr>
      <t>+</t>
    </r>
    <r>
      <rPr>
        <b/>
        <sz val="12"/>
        <color indexed="12"/>
        <rFont val="Arial CE"/>
        <family val="2"/>
      </rPr>
      <t>n</t>
    </r>
  </si>
</sst>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d/mm"/>
    <numFmt numFmtId="165" formatCode="d\ mmmm\ yyyy"/>
    <numFmt numFmtId="166" formatCode="mmmm\ yy"/>
    <numFmt numFmtId="167" formatCode="#&quot; &quot;???/???"/>
    <numFmt numFmtId="168" formatCode="#&quot; &quot;??/16"/>
    <numFmt numFmtId="169" formatCode="&quot;Tak&quot;;&quot;Tak&quot;;&quot;Nie&quot;"/>
    <numFmt numFmtId="170" formatCode="&quot;Prawda&quot;;&quot;Prawda&quot;;&quot;Fałsz&quot;"/>
    <numFmt numFmtId="171" formatCode="&quot;Włączone&quot;;&quot;Włączone&quot;;&quot;Wyłączone&quot;"/>
  </numFmts>
  <fonts count="80">
    <font>
      <sz val="10"/>
      <name val="Arial CE"/>
      <family val="0"/>
    </font>
    <font>
      <sz val="8"/>
      <name val="Arial CE"/>
      <family val="2"/>
    </font>
    <font>
      <sz val="14"/>
      <name val="Arial CE"/>
      <family val="2"/>
    </font>
    <font>
      <b/>
      <sz val="12"/>
      <color indexed="12"/>
      <name val="Arial CE"/>
      <family val="2"/>
    </font>
    <font>
      <sz val="14"/>
      <color indexed="12"/>
      <name val="Arial CE"/>
      <family val="2"/>
    </font>
    <font>
      <sz val="8"/>
      <color indexed="14"/>
      <name val="Arial CE"/>
      <family val="2"/>
    </font>
    <font>
      <sz val="10"/>
      <color indexed="48"/>
      <name val="Arial CE"/>
      <family val="2"/>
    </font>
    <font>
      <u val="single"/>
      <sz val="10"/>
      <color indexed="12"/>
      <name val="Arial CE"/>
      <family val="0"/>
    </font>
    <font>
      <u val="single"/>
      <sz val="10"/>
      <color indexed="36"/>
      <name val="Arial CE"/>
      <family val="0"/>
    </font>
    <font>
      <sz val="7"/>
      <name val="Arial CE"/>
      <family val="2"/>
    </font>
    <font>
      <sz val="7"/>
      <color indexed="14"/>
      <name val="Arial CE"/>
      <family val="2"/>
    </font>
    <font>
      <sz val="7"/>
      <color indexed="12"/>
      <name val="Arial CE"/>
      <family val="2"/>
    </font>
    <font>
      <b/>
      <u val="single"/>
      <sz val="8"/>
      <color indexed="14"/>
      <name val="Arial CE"/>
      <family val="2"/>
    </font>
    <font>
      <b/>
      <sz val="10"/>
      <name val="Arial CE"/>
      <family val="2"/>
    </font>
    <font>
      <b/>
      <sz val="20"/>
      <color indexed="12"/>
      <name val="Arial CE"/>
      <family val="2"/>
    </font>
    <font>
      <sz val="10"/>
      <color indexed="9"/>
      <name val="Arial CE"/>
      <family val="2"/>
    </font>
    <font>
      <sz val="12"/>
      <name val="Arial CE"/>
      <family val="2"/>
    </font>
    <font>
      <b/>
      <sz val="20"/>
      <name val="Arial CE"/>
      <family val="2"/>
    </font>
    <font>
      <b/>
      <sz val="12"/>
      <color indexed="23"/>
      <name val="Arial CE"/>
      <family val="2"/>
    </font>
    <font>
      <b/>
      <sz val="12"/>
      <color indexed="10"/>
      <name val="Arial CE"/>
      <family val="2"/>
    </font>
    <font>
      <sz val="8"/>
      <color indexed="54"/>
      <name val="Arial CE"/>
      <family val="2"/>
    </font>
    <font>
      <b/>
      <sz val="10"/>
      <color indexed="10"/>
      <name val="Arial CE"/>
      <family val="2"/>
    </font>
    <font>
      <b/>
      <sz val="10"/>
      <color indexed="12"/>
      <name val="Arial CE"/>
      <family val="2"/>
    </font>
    <font>
      <b/>
      <sz val="14"/>
      <color indexed="12"/>
      <name val="Arial CE"/>
      <family val="2"/>
    </font>
    <font>
      <b/>
      <sz val="14"/>
      <color indexed="23"/>
      <name val="Arial CE"/>
      <family val="2"/>
    </font>
    <font>
      <b/>
      <sz val="14"/>
      <color indexed="13"/>
      <name val="Arial CE"/>
      <family val="2"/>
    </font>
    <font>
      <sz val="14"/>
      <color indexed="23"/>
      <name val="Arial CE"/>
      <family val="2"/>
    </font>
    <font>
      <sz val="8"/>
      <color indexed="10"/>
      <name val="Arial CE"/>
      <family val="2"/>
    </font>
    <font>
      <sz val="14"/>
      <color indexed="10"/>
      <name val="Arial CE"/>
      <family val="2"/>
    </font>
    <font>
      <sz val="8"/>
      <color indexed="23"/>
      <name val="Arial CE"/>
      <family val="2"/>
    </font>
    <font>
      <sz val="7"/>
      <color indexed="9"/>
      <name val="Arial CE"/>
      <family val="2"/>
    </font>
    <font>
      <b/>
      <sz val="12"/>
      <color indexed="9"/>
      <name val="Arial CE"/>
      <family val="2"/>
    </font>
    <font>
      <b/>
      <sz val="11"/>
      <color indexed="10"/>
      <name val="Arial CE"/>
      <family val="2"/>
    </font>
    <font>
      <b/>
      <sz val="18"/>
      <color indexed="12"/>
      <name val="Arial CE"/>
      <family val="2"/>
    </font>
    <font>
      <b/>
      <sz val="14"/>
      <color indexed="9"/>
      <name val="Arial CE"/>
      <family val="2"/>
    </font>
    <font>
      <sz val="10"/>
      <color indexed="13"/>
      <name val="Arial CE"/>
      <family val="2"/>
    </font>
    <font>
      <b/>
      <sz val="16"/>
      <color indexed="10"/>
      <name val="Arial CE"/>
      <family val="2"/>
    </font>
    <font>
      <sz val="7"/>
      <color indexed="10"/>
      <name val="Arial CE"/>
      <family val="2"/>
    </font>
    <font>
      <sz val="10"/>
      <color indexed="12"/>
      <name val="Arial CE"/>
      <family val="2"/>
    </font>
    <font>
      <b/>
      <sz val="11"/>
      <color indexed="9"/>
      <name val="Arial CE"/>
      <family val="2"/>
    </font>
    <font>
      <sz val="8"/>
      <color indexed="57"/>
      <name val="Arial CE"/>
      <family val="2"/>
    </font>
    <font>
      <sz val="8"/>
      <color indexed="55"/>
      <name val="Arial CE"/>
      <family val="2"/>
    </font>
    <font>
      <b/>
      <sz val="20"/>
      <color indexed="62"/>
      <name val="Arial CE"/>
      <family val="2"/>
    </font>
    <font>
      <sz val="8"/>
      <color indexed="12"/>
      <name val="Arial CE"/>
      <family val="2"/>
    </font>
    <font>
      <b/>
      <sz val="8"/>
      <color indexed="57"/>
      <name val="Arial CE"/>
      <family val="2"/>
    </font>
    <font>
      <b/>
      <sz val="18"/>
      <color indexed="10"/>
      <name val="Arial CE"/>
      <family val="2"/>
    </font>
    <font>
      <sz val="12"/>
      <color indexed="18"/>
      <name val="Arial CE"/>
      <family val="2"/>
    </font>
    <font>
      <sz val="10"/>
      <color indexed="55"/>
      <name val="Arial CE"/>
      <family val="2"/>
    </font>
    <font>
      <sz val="10"/>
      <color indexed="18"/>
      <name val="Arial CE"/>
      <family val="2"/>
    </font>
    <font>
      <sz val="8"/>
      <color indexed="22"/>
      <name val="Arial CE"/>
      <family val="2"/>
    </font>
    <font>
      <b/>
      <sz val="12"/>
      <color indexed="62"/>
      <name val="Arial CE"/>
      <family val="2"/>
    </font>
    <font>
      <sz val="10"/>
      <color indexed="57"/>
      <name val="Arial CE"/>
      <family val="2"/>
    </font>
    <font>
      <b/>
      <sz val="54"/>
      <color indexed="10"/>
      <name val="Wingdings"/>
      <family val="0"/>
    </font>
    <font>
      <b/>
      <sz val="36"/>
      <color indexed="10"/>
      <name val="Wingdings"/>
      <family val="0"/>
    </font>
    <font>
      <sz val="10"/>
      <color indexed="62"/>
      <name val="Arial CE"/>
      <family val="2"/>
    </font>
    <font>
      <sz val="14"/>
      <color indexed="62"/>
      <name val="Arial CE"/>
      <family val="2"/>
    </font>
    <font>
      <b/>
      <sz val="10"/>
      <color indexed="57"/>
      <name val="Arial CE"/>
      <family val="2"/>
    </font>
    <font>
      <b/>
      <sz val="26"/>
      <color indexed="10"/>
      <name val="Wingdings"/>
      <family val="0"/>
    </font>
    <font>
      <b/>
      <sz val="26"/>
      <color indexed="57"/>
      <name val="Wingdings"/>
      <family val="0"/>
    </font>
    <font>
      <sz val="20"/>
      <color indexed="10"/>
      <name val="Wingdings"/>
      <family val="0"/>
    </font>
    <font>
      <sz val="8"/>
      <color indexed="9"/>
      <name val="Arial CE"/>
      <family val="2"/>
    </font>
    <font>
      <b/>
      <sz val="20"/>
      <color indexed="48"/>
      <name val="Arial CE"/>
      <family val="2"/>
    </font>
    <font>
      <b/>
      <sz val="14"/>
      <color indexed="62"/>
      <name val="Arial CE"/>
      <family val="2"/>
    </font>
    <font>
      <sz val="12"/>
      <color indexed="62"/>
      <name val="Arial CE"/>
      <family val="2"/>
    </font>
    <font>
      <sz val="12"/>
      <color indexed="10"/>
      <name val="Arial CE"/>
      <family val="2"/>
    </font>
    <font>
      <b/>
      <sz val="48"/>
      <color indexed="10"/>
      <name val="Wingdings"/>
      <family val="0"/>
    </font>
    <font>
      <b/>
      <sz val="22"/>
      <color indexed="12"/>
      <name val="Arial CE"/>
      <family val="2"/>
    </font>
    <font>
      <sz val="8"/>
      <name val="Tahoma"/>
      <family val="2"/>
    </font>
    <font>
      <sz val="48"/>
      <color indexed="57"/>
      <name val="Wingdings"/>
      <family val="0"/>
    </font>
    <font>
      <b/>
      <sz val="10"/>
      <color indexed="62"/>
      <name val="Arial CE"/>
      <family val="2"/>
    </font>
    <font>
      <b/>
      <sz val="16"/>
      <color indexed="62"/>
      <name val="Tahoma"/>
      <family val="2"/>
    </font>
    <font>
      <sz val="16"/>
      <color indexed="62"/>
      <name val="Tahoma"/>
      <family val="2"/>
    </font>
    <font>
      <b/>
      <sz val="18"/>
      <color indexed="62"/>
      <name val="Arial CE"/>
      <family val="2"/>
    </font>
    <font>
      <b/>
      <sz val="12"/>
      <color indexed="62"/>
      <name val="Arial"/>
      <family val="2"/>
    </font>
    <font>
      <b/>
      <sz val="18"/>
      <color indexed="41"/>
      <name val="Arial CE"/>
      <family val="2"/>
    </font>
    <font>
      <sz val="12"/>
      <color indexed="12"/>
      <name val="Arial CE"/>
      <family val="2"/>
    </font>
    <font>
      <sz val="9"/>
      <color indexed="18"/>
      <name val="Arial CE"/>
      <family val="2"/>
    </font>
    <font>
      <sz val="12"/>
      <color indexed="18"/>
      <name val="Tw Cen MT Condensed"/>
      <family val="2"/>
    </font>
    <font>
      <b/>
      <sz val="16"/>
      <color indexed="62"/>
      <name val="Arial CE"/>
      <family val="2"/>
    </font>
    <font>
      <b/>
      <sz val="8"/>
      <name val="Arial CE"/>
      <family val="2"/>
    </font>
  </fonts>
  <fills count="10">
    <fill>
      <patternFill/>
    </fill>
    <fill>
      <patternFill patternType="gray125"/>
    </fill>
    <fill>
      <patternFill patternType="solid">
        <fgColor indexed="44"/>
        <bgColor indexed="64"/>
      </patternFill>
    </fill>
    <fill>
      <patternFill patternType="mediumGray">
        <fgColor indexed="9"/>
        <bgColor indexed="44"/>
      </patternFill>
    </fill>
    <fill>
      <patternFill patternType="solid">
        <fgColor indexed="42"/>
        <bgColor indexed="64"/>
      </patternFill>
    </fill>
    <fill>
      <patternFill patternType="solid">
        <fgColor indexed="49"/>
        <bgColor indexed="64"/>
      </patternFill>
    </fill>
    <fill>
      <patternFill patternType="solid">
        <fgColor indexed="10"/>
        <bgColor indexed="64"/>
      </patternFill>
    </fill>
    <fill>
      <patternFill patternType="solid">
        <fgColor indexed="48"/>
        <bgColor indexed="64"/>
      </patternFill>
    </fill>
    <fill>
      <patternFill patternType="solid">
        <fgColor indexed="11"/>
        <bgColor indexed="64"/>
      </patternFill>
    </fill>
    <fill>
      <patternFill patternType="mediumGray">
        <fgColor indexed="9"/>
        <bgColor indexed="43"/>
      </patternFill>
    </fill>
  </fills>
  <borders count="16">
    <border>
      <left/>
      <right/>
      <top/>
      <bottom/>
      <diagonal/>
    </border>
    <border>
      <left style="thick">
        <color indexed="23"/>
      </left>
      <right>
        <color indexed="63"/>
      </right>
      <top style="thick">
        <color indexed="23"/>
      </top>
      <bottom>
        <color indexed="63"/>
      </bottom>
    </border>
    <border>
      <left>
        <color indexed="63"/>
      </left>
      <right>
        <color indexed="63"/>
      </right>
      <top style="thick">
        <color indexed="23"/>
      </top>
      <bottom style="thick">
        <color indexed="2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color indexed="54"/>
      </left>
      <right style="thin">
        <color indexed="54"/>
      </right>
      <top style="thin">
        <color indexed="54"/>
      </top>
      <bottom style="thin">
        <color indexed="54"/>
      </bottom>
    </border>
    <border>
      <left style="thick"/>
      <right style="thick"/>
      <top style="thick"/>
      <bottom style="thick"/>
    </border>
    <border>
      <left style="double"/>
      <right style="double"/>
      <top style="double"/>
      <bottom style="double"/>
    </border>
    <border>
      <left style="thin">
        <color indexed="18"/>
      </left>
      <right style="thin">
        <color indexed="18"/>
      </right>
      <top style="thin">
        <color indexed="18"/>
      </top>
      <bottom style="thin">
        <color indexed="18"/>
      </bottom>
    </border>
    <border>
      <left style="thick">
        <color indexed="2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style="thick">
        <color indexed="23"/>
      </left>
      <right style="thick">
        <color indexed="2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1">
    <xf numFmtId="0" fontId="0" fillId="0" borderId="0" xfId="0" applyAlignment="1">
      <alignment/>
    </xf>
    <xf numFmtId="0" fontId="0" fillId="0" borderId="0" xfId="0" applyNumberFormat="1" applyAlignment="1">
      <alignment/>
    </xf>
    <xf numFmtId="0" fontId="0" fillId="0" borderId="0" xfId="0" applyBorder="1" applyAlignment="1">
      <alignment/>
    </xf>
    <xf numFmtId="0" fontId="6" fillId="0" borderId="0" xfId="0" applyFont="1" applyBorder="1" applyAlignment="1">
      <alignment/>
    </xf>
    <xf numFmtId="0" fontId="6"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0" xfId="0" applyFont="1" applyAlignment="1">
      <alignment vertical="top"/>
    </xf>
    <xf numFmtId="0" fontId="0" fillId="0" borderId="0" xfId="0" applyAlignment="1">
      <alignment/>
    </xf>
    <xf numFmtId="0" fontId="15" fillId="0" borderId="0" xfId="0" applyFont="1" applyAlignment="1">
      <alignment/>
    </xf>
    <xf numFmtId="0" fontId="15" fillId="0" borderId="0" xfId="0" applyFont="1" applyAlignment="1" applyProtection="1">
      <alignment/>
      <protection hidden="1"/>
    </xf>
    <xf numFmtId="0" fontId="2" fillId="0" borderId="0" xfId="0" applyFont="1" applyAlignment="1">
      <alignment horizontal="center"/>
    </xf>
    <xf numFmtId="0" fontId="26" fillId="0" borderId="0" xfId="0" applyFont="1" applyAlignment="1">
      <alignment horizontal="center"/>
    </xf>
    <xf numFmtId="0" fontId="24" fillId="0" borderId="0" xfId="0" applyFont="1" applyAlignment="1">
      <alignment horizontal="center" vertical="center"/>
    </xf>
    <xf numFmtId="0" fontId="11" fillId="0" borderId="0" xfId="0" applyFont="1" applyAlignment="1">
      <alignment horizontal="left" vertical="center" wrapText="1"/>
    </xf>
    <xf numFmtId="0" fontId="5" fillId="0" borderId="0" xfId="0" applyFont="1" applyFill="1" applyBorder="1" applyAlignment="1">
      <alignment/>
    </xf>
    <xf numFmtId="0" fontId="0" fillId="0" borderId="0" xfId="0" applyAlignment="1">
      <alignment horizontal="center" wrapText="1"/>
    </xf>
    <xf numFmtId="0" fontId="30" fillId="0" borderId="0" xfId="0" applyFont="1" applyAlignment="1">
      <alignment vertical="top"/>
    </xf>
    <xf numFmtId="0" fontId="27" fillId="0" borderId="0" xfId="0" applyFont="1" applyAlignment="1" applyProtection="1">
      <alignment horizontal="center" vertical="center" wrapText="1"/>
      <protection hidden="1"/>
    </xf>
    <xf numFmtId="0" fontId="0" fillId="0" borderId="0" xfId="0" applyAlignment="1" applyProtection="1">
      <alignment/>
      <protection/>
    </xf>
    <xf numFmtId="0" fontId="25" fillId="2" borderId="0" xfId="0" applyFont="1" applyFill="1" applyAlignment="1" applyProtection="1">
      <alignment horizontal="center" vertical="center"/>
      <protection/>
    </xf>
    <xf numFmtId="0" fontId="25" fillId="2" borderId="0" xfId="0" applyFont="1" applyFill="1" applyAlignment="1" applyProtection="1">
      <alignment horizontal="center" vertical="center"/>
      <protection hidden="1"/>
    </xf>
    <xf numFmtId="0" fontId="34" fillId="0" borderId="0" xfId="0" applyFont="1" applyAlignment="1">
      <alignment horizontal="center" vertical="center"/>
    </xf>
    <xf numFmtId="0" fontId="23" fillId="0" borderId="0" xfId="0" applyFont="1" applyAlignment="1" applyProtection="1">
      <alignment horizontal="center" vertical="center"/>
      <protection/>
    </xf>
    <xf numFmtId="0" fontId="25" fillId="0" borderId="0" xfId="0" applyFont="1" applyFill="1" applyAlignment="1" applyProtection="1">
      <alignment horizontal="center" vertical="center"/>
      <protection/>
    </xf>
    <xf numFmtId="0" fontId="37" fillId="0" borderId="0" xfId="0" applyFont="1" applyAlignment="1" applyProtection="1">
      <alignment horizontal="center" vertical="center" wrapText="1"/>
      <protection hidden="1"/>
    </xf>
    <xf numFmtId="0" fontId="24" fillId="0" borderId="0" xfId="0" applyFont="1" applyAlignment="1" applyProtection="1">
      <alignment horizontal="center" vertical="center"/>
      <protection/>
    </xf>
    <xf numFmtId="0" fontId="16" fillId="0" borderId="0" xfId="0" applyFont="1" applyAlignment="1" applyProtection="1">
      <alignment/>
      <protection/>
    </xf>
    <xf numFmtId="0" fontId="35" fillId="0" borderId="0" xfId="0" applyFont="1" applyAlignment="1" applyProtection="1">
      <alignment/>
      <protection/>
    </xf>
    <xf numFmtId="0" fontId="2" fillId="0" borderId="0" xfId="0" applyFont="1" applyAlignment="1" applyProtection="1">
      <alignment/>
      <protection/>
    </xf>
    <xf numFmtId="0" fontId="0" fillId="0" borderId="0" xfId="0" applyFill="1" applyAlignment="1">
      <alignment/>
    </xf>
    <xf numFmtId="0" fontId="15" fillId="0" borderId="0" xfId="0" applyFont="1" applyFill="1" applyAlignment="1">
      <alignment/>
    </xf>
    <xf numFmtId="0" fontId="15" fillId="0" borderId="0" xfId="0" applyFont="1" applyAlignment="1" applyProtection="1">
      <alignment/>
      <protection/>
    </xf>
    <xf numFmtId="0" fontId="21" fillId="0" borderId="0" xfId="0" applyFont="1" applyFill="1" applyAlignment="1" applyProtection="1">
      <alignment horizontal="center"/>
      <protection/>
    </xf>
    <xf numFmtId="0" fontId="39" fillId="0" borderId="0" xfId="0" applyFont="1" applyFill="1" applyAlignment="1" applyProtection="1">
      <alignment horizontal="center" vertical="center" wrapText="1"/>
      <protection/>
    </xf>
    <xf numFmtId="0" fontId="31" fillId="0" borderId="0" xfId="0" applyFont="1" applyAlignment="1" applyProtection="1">
      <alignment horizontal="center"/>
      <protection/>
    </xf>
    <xf numFmtId="0" fontId="21" fillId="0" borderId="0" xfId="0" applyFont="1" applyAlignment="1" applyProtection="1">
      <alignment horizontal="center" vertical="center" wrapText="1"/>
      <protection/>
    </xf>
    <xf numFmtId="0" fontId="1" fillId="0" borderId="0" xfId="0" applyFont="1" applyFill="1" applyAlignment="1" applyProtection="1">
      <alignment horizontal="center"/>
      <protection/>
    </xf>
    <xf numFmtId="0" fontId="0" fillId="0" borderId="1" xfId="0" applyFill="1" applyBorder="1" applyAlignment="1" applyProtection="1">
      <alignment/>
      <protection/>
    </xf>
    <xf numFmtId="0" fontId="0" fillId="0" borderId="2" xfId="0"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0" fontId="0" fillId="0" borderId="5" xfId="0" applyFill="1" applyBorder="1" applyAlignment="1" applyProtection="1">
      <alignment/>
      <protection/>
    </xf>
    <xf numFmtId="0" fontId="13" fillId="0" borderId="6" xfId="0" applyFont="1" applyFill="1" applyBorder="1" applyAlignment="1" applyProtection="1">
      <alignment horizontal="right"/>
      <protection/>
    </xf>
    <xf numFmtId="0" fontId="0" fillId="0" borderId="7" xfId="0" applyFill="1" applyBorder="1" applyAlignment="1" applyProtection="1">
      <alignment/>
      <protection/>
    </xf>
    <xf numFmtId="0" fontId="0" fillId="0" borderId="8" xfId="0" applyFill="1" applyBorder="1" applyAlignment="1" applyProtection="1">
      <alignment/>
      <protection/>
    </xf>
    <xf numFmtId="0" fontId="0" fillId="0" borderId="2" xfId="0" applyBorder="1" applyAlignment="1" applyProtection="1">
      <alignment/>
      <protection/>
    </xf>
    <xf numFmtId="0" fontId="13" fillId="0" borderId="0" xfId="0" applyFont="1" applyFill="1" applyBorder="1" applyAlignment="1" applyProtection="1">
      <alignment horizontal="right"/>
      <protection/>
    </xf>
    <xf numFmtId="0" fontId="0" fillId="0" borderId="0" xfId="0" applyFill="1" applyBorder="1" applyAlignment="1" applyProtection="1">
      <alignment/>
      <protection/>
    </xf>
    <xf numFmtId="0" fontId="41" fillId="0" borderId="0" xfId="0" applyFont="1" applyAlignment="1" applyProtection="1">
      <alignment horizontal="center" vertical="top"/>
      <protection/>
    </xf>
    <xf numFmtId="0" fontId="17" fillId="0" borderId="0" xfId="0" applyFont="1" applyAlignment="1" applyProtection="1">
      <alignment/>
      <protection/>
    </xf>
    <xf numFmtId="0" fontId="0" fillId="0" borderId="0" xfId="0" applyNumberFormat="1" applyAlignment="1" applyProtection="1">
      <alignment/>
      <protection/>
    </xf>
    <xf numFmtId="0" fontId="1" fillId="0" borderId="0" xfId="0" applyFont="1" applyAlignment="1" applyProtection="1">
      <alignment/>
      <protection/>
    </xf>
    <xf numFmtId="0" fontId="29" fillId="0" borderId="0" xfId="0" applyFont="1" applyFill="1" applyAlignment="1" applyProtection="1">
      <alignment horizontal="center"/>
      <protection/>
    </xf>
    <xf numFmtId="0" fontId="19" fillId="0" borderId="0" xfId="0" applyFont="1" applyAlignment="1" applyProtection="1">
      <alignment horizontal="center" vertical="center" wrapText="1"/>
      <protection/>
    </xf>
    <xf numFmtId="0" fontId="41" fillId="0" borderId="0" xfId="0" applyFont="1" applyAlignment="1">
      <alignment horizontal="right"/>
    </xf>
    <xf numFmtId="0" fontId="41" fillId="0" borderId="0" xfId="0" applyFont="1" applyAlignment="1">
      <alignment horizontal="center"/>
    </xf>
    <xf numFmtId="0" fontId="41" fillId="0" borderId="0" xfId="0" applyFont="1" applyAlignment="1" applyProtection="1">
      <alignment horizontal="right"/>
      <protection/>
    </xf>
    <xf numFmtId="0" fontId="41" fillId="0" borderId="0" xfId="0" applyFont="1" applyAlignment="1" applyProtection="1">
      <alignment horizontal="center"/>
      <protection/>
    </xf>
    <xf numFmtId="0" fontId="43" fillId="0" borderId="0" xfId="0" applyFont="1" applyAlignment="1" applyProtection="1">
      <alignment horizontal="center" vertical="center" wrapText="1"/>
      <protection/>
    </xf>
    <xf numFmtId="0" fontId="47" fillId="0" borderId="0" xfId="0" applyFont="1" applyAlignment="1" applyProtection="1">
      <alignment horizontal="left"/>
      <protection/>
    </xf>
    <xf numFmtId="0" fontId="2" fillId="0" borderId="0" xfId="0" applyFont="1" applyBorder="1" applyAlignment="1">
      <alignment horizontal="center"/>
    </xf>
    <xf numFmtId="0" fontId="2" fillId="0" borderId="0" xfId="0" applyFont="1" applyBorder="1" applyAlignment="1">
      <alignment horizontal="center" vertical="center"/>
    </xf>
    <xf numFmtId="0" fontId="48" fillId="0" borderId="0" xfId="0" applyFont="1" applyAlignment="1" applyProtection="1">
      <alignment/>
      <protection/>
    </xf>
    <xf numFmtId="0" fontId="49" fillId="0" borderId="0" xfId="0" applyFont="1" applyAlignment="1" applyProtection="1">
      <alignment/>
      <protection/>
    </xf>
    <xf numFmtId="0" fontId="0" fillId="0" borderId="0" xfId="0" applyAlignment="1" applyProtection="1">
      <alignment horizontal="center"/>
      <protection/>
    </xf>
    <xf numFmtId="0" fontId="0" fillId="0" borderId="0" xfId="0" applyFill="1" applyAlignment="1" applyProtection="1">
      <alignment/>
      <protection/>
    </xf>
    <xf numFmtId="0" fontId="15" fillId="0" borderId="0" xfId="0" applyFont="1" applyAlignment="1" applyProtection="1">
      <alignment horizontal="center"/>
      <protection/>
    </xf>
    <xf numFmtId="0" fontId="15" fillId="0" borderId="0" xfId="0" applyFont="1" applyFill="1" applyBorder="1" applyAlignment="1" applyProtection="1">
      <alignment/>
      <protection/>
    </xf>
    <xf numFmtId="0" fontId="15"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21" fillId="0" borderId="0" xfId="0" applyFont="1" applyFill="1" applyBorder="1" applyAlignment="1" applyProtection="1">
      <alignment horizontal="center"/>
      <protection/>
    </xf>
    <xf numFmtId="0" fontId="39"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protection/>
    </xf>
    <xf numFmtId="0" fontId="15" fillId="0" borderId="0" xfId="0" applyFont="1" applyFill="1" applyBorder="1" applyAlignment="1" applyProtection="1">
      <alignment/>
      <protection hidden="1"/>
    </xf>
    <xf numFmtId="0" fontId="21" fillId="0" borderId="0"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center"/>
      <protection/>
    </xf>
    <xf numFmtId="0" fontId="40" fillId="0" borderId="0" xfId="0" applyFont="1" applyFill="1" applyBorder="1" applyAlignment="1" applyProtection="1">
      <alignment horizontal="center" vertical="center"/>
      <protection/>
    </xf>
    <xf numFmtId="0" fontId="53" fillId="0" borderId="0" xfId="0" applyFont="1" applyAlignment="1" applyProtection="1">
      <alignment horizontal="right" vertical="center" wrapText="1"/>
      <protection hidden="1"/>
    </xf>
    <xf numFmtId="0" fontId="18" fillId="0" borderId="0" xfId="0" applyFont="1" applyFill="1" applyBorder="1" applyAlignment="1" applyProtection="1">
      <alignment/>
      <protection/>
    </xf>
    <xf numFmtId="0" fontId="16" fillId="0" borderId="0" xfId="0" applyFont="1" applyFill="1" applyBorder="1" applyAlignment="1" applyProtection="1">
      <alignment/>
      <protection/>
    </xf>
    <xf numFmtId="0" fontId="17" fillId="0" borderId="0" xfId="0" applyFont="1" applyFill="1" applyBorder="1" applyAlignment="1" applyProtection="1">
      <alignment/>
      <protection/>
    </xf>
    <xf numFmtId="0" fontId="42" fillId="0" borderId="0" xfId="0" applyNumberFormat="1" applyFont="1" applyFill="1" applyBorder="1" applyAlignment="1" applyProtection="1">
      <alignment vertical="center"/>
      <protection/>
    </xf>
    <xf numFmtId="0" fontId="42" fillId="0" borderId="0" xfId="0" applyFont="1" applyFill="1" applyBorder="1" applyAlignment="1" applyProtection="1">
      <alignment horizontal="center" vertical="center"/>
      <protection/>
    </xf>
    <xf numFmtId="0" fontId="0" fillId="0" borderId="0" xfId="0" applyNumberFormat="1" applyFill="1" applyBorder="1" applyAlignment="1" applyProtection="1">
      <alignment/>
      <protection/>
    </xf>
    <xf numFmtId="0" fontId="32"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right"/>
      <protection/>
    </xf>
    <xf numFmtId="0" fontId="47"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29" fillId="0" borderId="0" xfId="0" applyFont="1" applyFill="1" applyBorder="1" applyAlignment="1" applyProtection="1">
      <alignment horizontal="center"/>
      <protection/>
    </xf>
    <xf numFmtId="0" fontId="19" fillId="0" borderId="0" xfId="0" applyFont="1" applyFill="1" applyBorder="1" applyAlignment="1" applyProtection="1">
      <alignment horizontal="center" vertical="center" wrapText="1"/>
      <protection/>
    </xf>
    <xf numFmtId="0" fontId="54" fillId="0" borderId="0" xfId="0" applyFont="1" applyAlignment="1">
      <alignment/>
    </xf>
    <xf numFmtId="0" fontId="55" fillId="0" borderId="0" xfId="0" applyFont="1" applyAlignment="1">
      <alignment horizontal="center"/>
    </xf>
    <xf numFmtId="0" fontId="55" fillId="0" borderId="9" xfId="0" applyFont="1" applyBorder="1" applyAlignment="1">
      <alignment horizontal="center" vertical="center"/>
    </xf>
    <xf numFmtId="0" fontId="50" fillId="3" borderId="0" xfId="0" applyFont="1" applyFill="1" applyAlignment="1" applyProtection="1">
      <alignment horizontal="center" vertical="center"/>
      <protection locked="0"/>
    </xf>
    <xf numFmtId="0" fontId="57" fillId="0" borderId="0" xfId="0" applyFont="1" applyAlignment="1" applyProtection="1">
      <alignment horizontal="center" vertical="center" wrapText="1"/>
      <protection hidden="1"/>
    </xf>
    <xf numFmtId="0" fontId="44" fillId="0" borderId="0" xfId="0" applyFont="1" applyFill="1" applyAlignment="1">
      <alignment horizontal="center" vertical="center"/>
    </xf>
    <xf numFmtId="0" fontId="38" fillId="0" borderId="0" xfId="0" applyFont="1" applyFill="1" applyAlignment="1" applyProtection="1">
      <alignment/>
      <protection/>
    </xf>
    <xf numFmtId="0" fontId="0" fillId="0" borderId="0" xfId="0" applyFill="1" applyBorder="1" applyAlignment="1">
      <alignment/>
    </xf>
    <xf numFmtId="0" fontId="0" fillId="0" borderId="0" xfId="0" applyFill="1" applyBorder="1" applyAlignment="1" applyProtection="1">
      <alignment/>
      <protection hidden="1"/>
    </xf>
    <xf numFmtId="0" fontId="12" fillId="0" borderId="0" xfId="0" applyFont="1" applyFill="1" applyBorder="1" applyAlignment="1">
      <alignment/>
    </xf>
    <xf numFmtId="0" fontId="0" fillId="0" borderId="0" xfId="0" applyFill="1" applyBorder="1" applyAlignment="1">
      <alignment/>
    </xf>
    <xf numFmtId="0" fontId="59" fillId="0" borderId="0" xfId="0" applyFont="1" applyAlignment="1" applyProtection="1">
      <alignment horizontal="left" vertical="center"/>
      <protection hidden="1"/>
    </xf>
    <xf numFmtId="0" fontId="15" fillId="0" borderId="0" xfId="0" applyFont="1" applyBorder="1" applyAlignment="1">
      <alignment vertical="center"/>
    </xf>
    <xf numFmtId="0" fontId="0" fillId="0" borderId="0" xfId="0" applyAlignment="1">
      <alignment vertical="center"/>
    </xf>
    <xf numFmtId="0" fontId="56" fillId="4" borderId="0" xfId="0" applyFont="1" applyFill="1" applyAlignment="1">
      <alignment horizontal="center" vertical="center"/>
    </xf>
    <xf numFmtId="0" fontId="62" fillId="0" borderId="0" xfId="0" applyFont="1" applyAlignment="1">
      <alignment vertical="top"/>
    </xf>
    <xf numFmtId="0" fontId="63" fillId="0" borderId="0" xfId="0" applyFont="1" applyAlignment="1">
      <alignment vertical="center"/>
    </xf>
    <xf numFmtId="0" fontId="23" fillId="3" borderId="10" xfId="0" applyFont="1" applyFill="1" applyBorder="1" applyAlignment="1" applyProtection="1">
      <alignment horizontal="center"/>
      <protection/>
    </xf>
    <xf numFmtId="0" fontId="63" fillId="0" borderId="0" xfId="0" applyFont="1" applyAlignment="1">
      <alignment/>
    </xf>
    <xf numFmtId="0" fontId="23" fillId="0" borderId="0" xfId="0" applyFont="1" applyFill="1" applyBorder="1" applyAlignment="1" applyProtection="1">
      <alignment horizontal="center"/>
      <protection/>
    </xf>
    <xf numFmtId="0" fontId="63" fillId="0" borderId="0" xfId="0" applyFont="1" applyAlignment="1">
      <alignment horizontal="left"/>
    </xf>
    <xf numFmtId="0" fontId="50" fillId="0" borderId="0" xfId="0" applyFont="1" applyAlignment="1">
      <alignment horizontal="right" vertical="top"/>
    </xf>
    <xf numFmtId="0" fontId="58" fillId="0" borderId="0" xfId="0" applyFont="1" applyAlignment="1">
      <alignment/>
    </xf>
    <xf numFmtId="0" fontId="63" fillId="0" borderId="0" xfId="0" applyFont="1" applyAlignment="1">
      <alignment horizontal="left" wrapText="1"/>
    </xf>
    <xf numFmtId="0" fontId="57" fillId="0" borderId="0" xfId="0" applyFont="1" applyAlignment="1">
      <alignment/>
    </xf>
    <xf numFmtId="0" fontId="38" fillId="0" borderId="0" xfId="0" applyFont="1" applyAlignment="1" applyProtection="1">
      <alignment/>
      <protection/>
    </xf>
    <xf numFmtId="0" fontId="33" fillId="0" borderId="0" xfId="0" applyFont="1" applyAlignment="1" applyProtection="1">
      <alignment horizontal="right"/>
      <protection/>
    </xf>
    <xf numFmtId="0" fontId="46" fillId="0" borderId="0" xfId="0" applyFont="1" applyAlignment="1" applyProtection="1">
      <alignment/>
      <protection/>
    </xf>
    <xf numFmtId="0" fontId="45" fillId="0" borderId="0" xfId="0" applyFont="1" applyAlignment="1" applyProtection="1">
      <alignment horizontal="right"/>
      <protection/>
    </xf>
    <xf numFmtId="0" fontId="42" fillId="0" borderId="0" xfId="0" applyFont="1" applyAlignment="1" applyProtection="1">
      <alignment horizontal="left"/>
      <protection/>
    </xf>
    <xf numFmtId="0" fontId="42" fillId="0" borderId="0" xfId="0" applyFont="1" applyAlignment="1" applyProtection="1">
      <alignment/>
      <protection/>
    </xf>
    <xf numFmtId="0" fontId="46" fillId="0" borderId="0" xfId="0" applyFont="1" applyAlignment="1" applyProtection="1">
      <alignment horizontal="left" vertical="center"/>
      <protection/>
    </xf>
    <xf numFmtId="0" fontId="23" fillId="3" borderId="11" xfId="0" applyFont="1" applyFill="1" applyBorder="1" applyAlignment="1" applyProtection="1">
      <alignment horizontal="center"/>
      <protection/>
    </xf>
    <xf numFmtId="0" fontId="19"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0" fillId="0" borderId="0" xfId="0" applyFill="1" applyAlignment="1" applyProtection="1">
      <alignment vertical="center"/>
      <protection/>
    </xf>
    <xf numFmtId="0" fontId="50" fillId="3" borderId="0" xfId="0" applyFont="1" applyFill="1" applyBorder="1" applyAlignment="1" applyProtection="1">
      <alignment horizontal="center" wrapText="1"/>
      <protection locked="0"/>
    </xf>
    <xf numFmtId="0" fontId="69" fillId="4" borderId="0" xfId="0" applyFont="1" applyFill="1" applyAlignment="1">
      <alignment horizontal="center" vertical="center"/>
    </xf>
    <xf numFmtId="0" fontId="69" fillId="4" borderId="0" xfId="0" applyFont="1" applyFill="1" applyAlignment="1" applyProtection="1">
      <alignment horizontal="center" vertical="center"/>
      <protection/>
    </xf>
    <xf numFmtId="0" fontId="3" fillId="0" borderId="0" xfId="0" applyFont="1" applyAlignment="1">
      <alignment/>
    </xf>
    <xf numFmtId="0" fontId="4" fillId="5" borderId="12" xfId="0" applyFont="1" applyFill="1" applyBorder="1" applyAlignment="1">
      <alignment horizontal="center" vertical="center"/>
    </xf>
    <xf numFmtId="0" fontId="2" fillId="0" borderId="12" xfId="0" applyFont="1" applyBorder="1" applyAlignment="1">
      <alignment vertical="center"/>
    </xf>
    <xf numFmtId="0" fontId="23" fillId="3" borderId="12" xfId="0" applyNumberFormat="1" applyFont="1" applyFill="1" applyBorder="1" applyAlignment="1" applyProtection="1">
      <alignment horizontal="center" vertical="center"/>
      <protection locked="0"/>
    </xf>
    <xf numFmtId="0" fontId="3" fillId="5" borderId="12" xfId="0" applyNumberFormat="1" applyFont="1" applyFill="1" applyBorder="1" applyAlignment="1">
      <alignment horizontal="center" vertical="center"/>
    </xf>
    <xf numFmtId="0" fontId="76" fillId="5" borderId="12" xfId="0" applyFont="1" applyFill="1" applyBorder="1" applyAlignment="1">
      <alignment horizontal="center" vertical="center"/>
    </xf>
    <xf numFmtId="0" fontId="77" fillId="5" borderId="12" xfId="0" applyFont="1" applyFill="1" applyBorder="1" applyAlignment="1">
      <alignment horizontal="center"/>
    </xf>
    <xf numFmtId="0" fontId="63" fillId="0" borderId="0" xfId="0" applyFont="1" applyAlignment="1">
      <alignment horizontal="right"/>
    </xf>
    <xf numFmtId="0" fontId="63" fillId="0" borderId="0" xfId="0" applyFont="1" applyAlignment="1">
      <alignment horizontal="right" vertical="top"/>
    </xf>
    <xf numFmtId="0" fontId="72" fillId="0" borderId="0" xfId="0" applyNumberFormat="1" applyFont="1" applyAlignment="1" applyProtection="1">
      <alignment vertical="center"/>
      <protection/>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14" fillId="6" borderId="13" xfId="0" applyFont="1" applyFill="1" applyBorder="1" applyAlignment="1" applyProtection="1">
      <alignment horizontal="left" vertical="center"/>
      <protection/>
    </xf>
    <xf numFmtId="0" fontId="74" fillId="7" borderId="0" xfId="0" applyFont="1" applyFill="1" applyAlignment="1" applyProtection="1">
      <alignment horizontal="center" vertical="center"/>
      <protection hidden="1"/>
    </xf>
    <xf numFmtId="0" fontId="65" fillId="0" borderId="0" xfId="0" applyFont="1" applyAlignment="1" applyProtection="1">
      <alignment horizontal="center" vertical="center"/>
      <protection/>
    </xf>
    <xf numFmtId="0" fontId="43" fillId="0" borderId="0" xfId="0" applyFont="1" applyAlignment="1" applyProtection="1">
      <alignment horizontal="center" vertical="center" wrapText="1"/>
      <protection/>
    </xf>
    <xf numFmtId="0" fontId="69" fillId="4" borderId="0" xfId="0" applyFont="1" applyFill="1" applyAlignment="1">
      <alignment horizontal="center" vertical="center"/>
    </xf>
    <xf numFmtId="0" fontId="63" fillId="0" borderId="0" xfId="0" applyFont="1" applyAlignment="1">
      <alignment wrapText="1"/>
    </xf>
    <xf numFmtId="0" fontId="0" fillId="0" borderId="0" xfId="0" applyAlignment="1">
      <alignment wrapText="1"/>
    </xf>
    <xf numFmtId="0" fontId="63" fillId="0" borderId="0" xfId="0" applyFont="1" applyAlignment="1">
      <alignment horizontal="center"/>
    </xf>
    <xf numFmtId="0" fontId="63" fillId="0" borderId="0" xfId="0" applyFont="1" applyAlignment="1">
      <alignment horizontal="left" vertical="top" wrapText="1"/>
    </xf>
    <xf numFmtId="0" fontId="41" fillId="0" borderId="0" xfId="0" applyFont="1" applyAlignment="1" applyProtection="1">
      <alignment horizontal="center"/>
      <protection/>
    </xf>
    <xf numFmtId="0" fontId="14" fillId="0" borderId="0" xfId="0" applyFont="1" applyFill="1" applyBorder="1" applyAlignment="1" applyProtection="1">
      <alignment horizontal="center"/>
      <protection/>
    </xf>
    <xf numFmtId="0" fontId="42" fillId="0" borderId="0" xfId="0" applyFont="1" applyFill="1" applyBorder="1" applyAlignment="1" applyProtection="1">
      <alignment horizontal="center" vertical="center"/>
      <protection/>
    </xf>
    <xf numFmtId="0" fontId="14" fillId="0" borderId="14" xfId="0" applyFont="1" applyFill="1" applyBorder="1" applyAlignment="1" applyProtection="1">
      <alignment horizontal="left" vertical="center"/>
      <protection/>
    </xf>
    <xf numFmtId="0" fontId="14" fillId="0" borderId="15" xfId="0" applyFont="1" applyFill="1" applyBorder="1" applyAlignment="1" applyProtection="1">
      <alignment horizontal="left" vertical="center"/>
      <protection/>
    </xf>
    <xf numFmtId="0" fontId="14" fillId="8" borderId="13" xfId="0" applyFont="1" applyFill="1" applyBorder="1" applyAlignment="1" applyProtection="1">
      <alignment horizontal="left" vertical="center"/>
      <protection/>
    </xf>
    <xf numFmtId="0" fontId="41" fillId="0" borderId="0" xfId="0" applyFont="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26" fillId="0" borderId="0" xfId="0" applyFont="1" applyBorder="1" applyAlignment="1">
      <alignment horizontal="center"/>
    </xf>
    <xf numFmtId="0" fontId="28" fillId="0" borderId="0" xfId="0" applyFont="1" applyBorder="1" applyAlignment="1" applyProtection="1">
      <alignment horizontal="center"/>
      <protection hidden="1"/>
    </xf>
    <xf numFmtId="0" fontId="69" fillId="4" borderId="0" xfId="0" applyFont="1" applyFill="1" applyAlignment="1" applyProtection="1">
      <alignment horizontal="center" vertical="center"/>
      <protection/>
    </xf>
    <xf numFmtId="0" fontId="3" fillId="0" borderId="0" xfId="0" applyFont="1" applyFill="1" applyAlignment="1">
      <alignment horizontal="center" vertical="center"/>
    </xf>
    <xf numFmtId="0" fontId="36" fillId="0" borderId="0" xfId="0" applyFont="1" applyFill="1" applyBorder="1" applyAlignment="1" applyProtection="1">
      <alignment horizontal="center" vertical="center"/>
      <protection/>
    </xf>
    <xf numFmtId="0" fontId="20" fillId="0" borderId="0" xfId="0" applyFont="1" applyFill="1" applyAlignment="1">
      <alignment horizontal="center" vertical="center"/>
    </xf>
    <xf numFmtId="0" fontId="22" fillId="0" borderId="0" xfId="0" applyFont="1" applyFill="1" applyBorder="1" applyAlignment="1">
      <alignment horizontal="center" vertical="center" wrapText="1"/>
    </xf>
    <xf numFmtId="0" fontId="68" fillId="0" borderId="0" xfId="0" applyNumberFormat="1" applyFont="1" applyAlignment="1">
      <alignment horizontal="center" vertical="center"/>
    </xf>
    <xf numFmtId="0" fontId="41" fillId="0" borderId="0" xfId="0" applyFont="1" applyAlignment="1">
      <alignment horizontal="right" wrapText="1"/>
    </xf>
    <xf numFmtId="0" fontId="41" fillId="0" borderId="0" xfId="0" applyFont="1" applyAlignment="1">
      <alignment horizontal="center" wrapText="1"/>
    </xf>
    <xf numFmtId="0" fontId="60" fillId="0" borderId="0" xfId="0" applyFont="1" applyFill="1" applyAlignment="1">
      <alignment horizontal="center" vertical="center"/>
    </xf>
    <xf numFmtId="0" fontId="36" fillId="0" borderId="0" xfId="0" applyFont="1" applyAlignment="1">
      <alignment horizontal="center" vertical="center" wrapText="1"/>
    </xf>
    <xf numFmtId="0" fontId="10" fillId="0" borderId="0" xfId="0" applyFont="1" applyAlignment="1">
      <alignment horizontal="left" vertical="top" wrapText="1"/>
    </xf>
    <xf numFmtId="0" fontId="0" fillId="0" borderId="0" xfId="0" applyAlignment="1">
      <alignment/>
    </xf>
    <xf numFmtId="0" fontId="76" fillId="5" borderId="12" xfId="0" applyFont="1" applyFill="1" applyBorder="1" applyAlignment="1">
      <alignment horizontal="center"/>
    </xf>
    <xf numFmtId="0" fontId="10" fillId="0" borderId="0" xfId="0" applyFont="1" applyAlignment="1">
      <alignment horizontal="left" vertical="center"/>
    </xf>
    <xf numFmtId="0" fontId="10" fillId="0" borderId="0" xfId="0" applyFont="1" applyFill="1" applyAlignment="1">
      <alignment horizontal="left" wrapText="1"/>
    </xf>
    <xf numFmtId="0" fontId="10" fillId="0" borderId="0" xfId="0" applyFont="1" applyAlignment="1">
      <alignment horizontal="left" vertical="center" wrapText="1"/>
    </xf>
    <xf numFmtId="0" fontId="0" fillId="0" borderId="0" xfId="0" applyAlignment="1">
      <alignment horizontal="left"/>
    </xf>
    <xf numFmtId="0" fontId="14" fillId="9" borderId="0" xfId="0" applyFont="1" applyFill="1" applyBorder="1" applyAlignment="1" applyProtection="1">
      <alignment horizontal="center" vertical="center"/>
      <protection locked="0"/>
    </xf>
    <xf numFmtId="0" fontId="0" fillId="9" borderId="0" xfId="0" applyFill="1" applyAlignment="1" applyProtection="1">
      <alignment/>
      <protection locked="0"/>
    </xf>
    <xf numFmtId="0" fontId="61" fillId="0" borderId="0" xfId="0" applyFont="1" applyBorder="1" applyAlignment="1" applyProtection="1">
      <alignment horizontal="center"/>
      <protection hidden="1"/>
    </xf>
    <xf numFmtId="0" fontId="42" fillId="0" borderId="0" xfId="0" applyFont="1" applyAlignment="1" applyProtection="1">
      <alignment horizontal="left" vertical="top" wrapText="1"/>
      <protection/>
    </xf>
    <xf numFmtId="0" fontId="14" fillId="0" borderId="0" xfId="0" applyFont="1" applyFill="1" applyBorder="1" applyAlignment="1" applyProtection="1">
      <alignment horizontal="left" vertical="center"/>
      <protection/>
    </xf>
    <xf numFmtId="0" fontId="33" fillId="0" borderId="0" xfId="0" applyFont="1" applyFill="1" applyBorder="1" applyAlignment="1" applyProtection="1">
      <alignment horizontal="center" vertical="center"/>
      <protection hidden="1"/>
    </xf>
    <xf numFmtId="0" fontId="52" fillId="0" borderId="0" xfId="0" applyFont="1" applyFill="1" applyBorder="1" applyAlignment="1" applyProtection="1">
      <alignment horizontal="center" vertical="center"/>
      <protection/>
    </xf>
    <xf numFmtId="0" fontId="78" fillId="0" borderId="0" xfId="0" applyFont="1" applyAlignment="1" applyProtection="1">
      <alignment horizontal="center" vertical="center"/>
      <protection/>
    </xf>
    <xf numFmtId="0" fontId="33" fillId="3" borderId="0" xfId="0" applyFont="1" applyFill="1" applyAlignment="1" applyProtection="1">
      <alignment horizontal="center" vertical="center"/>
      <protection locked="0"/>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dxfs count="20">
    <dxf>
      <font>
        <b/>
        <i val="0"/>
        <color rgb="FF0000FF"/>
      </font>
      <fill>
        <patternFill patternType="none">
          <bgColor indexed="65"/>
        </patternFill>
      </fill>
      <border/>
    </dxf>
    <dxf>
      <font>
        <b/>
        <i val="0"/>
        <color rgb="FFFF0000"/>
      </font>
      <fill>
        <patternFill patternType="mediumGray">
          <fgColor rgb="FFFFFFFF"/>
          <bgColor rgb="FF00CCFF"/>
        </patternFill>
      </fill>
      <border/>
    </dxf>
    <dxf>
      <font>
        <b/>
        <i val="0"/>
        <color rgb="FFFF0000"/>
      </font>
      <fill>
        <patternFill patternType="mediumGray">
          <fgColor rgb="FFFFFFFF"/>
          <bgColor rgb="FF99CCFF"/>
        </patternFill>
      </fill>
      <border/>
    </dxf>
    <dxf>
      <font>
        <b/>
        <i val="0"/>
        <color rgb="FFFF0000"/>
      </font>
      <fill>
        <patternFill patternType="mediumGray">
          <fgColor rgb="FFFFFFFF"/>
          <bgColor rgb="FF00FFFF"/>
        </patternFill>
      </fill>
      <border/>
    </dxf>
    <dxf>
      <font>
        <b/>
        <i val="0"/>
        <color rgb="FFCC99FF"/>
      </font>
      <fill>
        <patternFill patternType="none">
          <bgColor indexed="65"/>
        </patternFill>
      </fill>
      <border/>
    </dxf>
    <dxf>
      <font>
        <b/>
        <i val="0"/>
        <color rgb="FFFF0000"/>
      </font>
      <fill>
        <patternFill>
          <bgColor rgb="FFCCCCFF"/>
        </patternFill>
      </fill>
      <border/>
    </dxf>
    <dxf>
      <font>
        <b/>
        <i val="0"/>
        <color rgb="FF0000FF"/>
      </font>
      <fill>
        <patternFill>
          <bgColor rgb="FF00FF00"/>
        </patternFill>
      </fill>
      <border>
        <left style="thin">
          <color rgb="FF0000FF"/>
        </left>
        <right style="thin">
          <color rgb="FF0000FF"/>
        </right>
        <top style="thin"/>
        <bottom style="thin">
          <color rgb="FF0000FF"/>
        </bottom>
      </border>
    </dxf>
    <dxf>
      <font>
        <b/>
        <i val="0"/>
        <color rgb="FF0000FF"/>
      </font>
      <fill>
        <patternFill patternType="solid">
          <bgColor rgb="FFFF0000"/>
        </patternFill>
      </fill>
      <border>
        <left style="thin">
          <color rgb="FF0000FF"/>
        </left>
        <right style="thin">
          <color rgb="FF00FFFF"/>
        </right>
        <top style="thin"/>
        <bottom style="thin">
          <color rgb="FF00FFFF"/>
        </bottom>
      </border>
    </dxf>
    <dxf>
      <font>
        <b/>
        <i val="0"/>
        <color rgb="FF0000FF"/>
      </font>
      <fill>
        <patternFill>
          <bgColor rgb="FF00FF00"/>
        </patternFill>
      </fill>
      <border/>
    </dxf>
    <dxf>
      <font>
        <color rgb="FF339966"/>
      </font>
      <border/>
    </dxf>
    <dxf>
      <font>
        <color rgb="FF333333"/>
      </font>
      <fill>
        <patternFill>
          <bgColor rgb="FFFF0000"/>
        </patternFill>
      </fill>
      <border/>
    </dxf>
    <dxf>
      <font>
        <color rgb="FF0000FF"/>
      </font>
      <fill>
        <patternFill>
          <bgColor rgb="FF00FF00"/>
        </patternFill>
      </fill>
      <border/>
    </dxf>
    <dxf>
      <font>
        <b/>
        <i val="0"/>
        <color rgb="FFFF0000"/>
      </font>
      <fill>
        <patternFill>
          <bgColor rgb="FFC0C0C0"/>
        </patternFill>
      </fill>
      <border>
        <left style="thin">
          <color rgb="FFFF0000"/>
        </left>
        <right style="thin">
          <color rgb="FFFF0000"/>
        </right>
        <top style="thin"/>
        <bottom style="thin">
          <color rgb="FFFF0000"/>
        </bottom>
      </border>
    </dxf>
    <dxf>
      <font>
        <b/>
        <i val="0"/>
        <color rgb="FF339966"/>
      </font>
      <border/>
    </dxf>
    <dxf>
      <font>
        <color rgb="FF339966"/>
      </font>
      <fill>
        <patternFill patternType="none">
          <bgColor indexed="65"/>
        </patternFill>
      </fill>
      <border/>
    </dxf>
    <dxf>
      <font>
        <b/>
        <i val="0"/>
        <color rgb="FF0000FF"/>
      </font>
      <fill>
        <patternFill patternType="mediumGray">
          <fgColor rgb="FFFFFFFF"/>
          <bgColor rgb="FFFFFF99"/>
        </patternFill>
      </fill>
      <border>
        <left style="thin">
          <color rgb="FF0000FF"/>
        </left>
        <right style="thin">
          <color rgb="FF0000FF"/>
        </right>
        <top style="thin"/>
        <bottom style="thin">
          <color rgb="FF0000FF"/>
        </bottom>
      </border>
    </dxf>
    <dxf>
      <font>
        <b/>
        <i val="0"/>
        <color rgb="FF0000FF"/>
      </font>
      <fill>
        <patternFill>
          <bgColor rgb="FFFFFFCC"/>
        </patternFill>
      </fill>
      <border>
        <left style="thin">
          <color rgb="FF0000FF"/>
        </left>
        <right style="thin">
          <color rgb="FF0000FF"/>
        </right>
        <top style="thin"/>
        <bottom style="thin">
          <color rgb="FF0000FF"/>
        </bottom>
      </border>
    </dxf>
    <dxf>
      <font>
        <color rgb="FF339966"/>
      </font>
      <fill>
        <patternFill patternType="none">
          <bgColor indexed="65"/>
        </patternFill>
      </fill>
      <border>
        <left>
          <color rgb="FF000000"/>
        </left>
        <right>
          <color rgb="FF000000"/>
        </right>
        <top>
          <color rgb="FF000000"/>
        </top>
        <bottom>
          <color rgb="FF000000"/>
        </bottom>
      </border>
    </dxf>
    <dxf>
      <font>
        <b/>
        <i val="0"/>
        <color rgb="FFFF0000"/>
      </font>
      <fill>
        <patternFill patternType="none">
          <bgColor indexed="65"/>
        </patternFill>
      </fill>
      <border>
        <left>
          <color rgb="FF000000"/>
        </left>
        <right>
          <color rgb="FF000000"/>
        </right>
        <top>
          <color rgb="FF000000"/>
        </top>
        <bottom>
          <color rgb="FF000000"/>
        </bottom>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2.png" /><Relationship Id="rId2" Type="http://schemas.openxmlformats.org/officeDocument/2006/relationships/image" Target="../media/image33.png" /><Relationship Id="rId3" Type="http://schemas.openxmlformats.org/officeDocument/2006/relationships/image" Target="../media/image42.emf" /><Relationship Id="rId4" Type="http://schemas.openxmlformats.org/officeDocument/2006/relationships/image" Target="../media/image5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6.wmf" /><Relationship Id="rId2" Type="http://schemas.openxmlformats.org/officeDocument/2006/relationships/image" Target="../media/image8.wmf" /><Relationship Id="rId3" Type="http://schemas.openxmlformats.org/officeDocument/2006/relationships/image" Target="../media/image4.wmf" /><Relationship Id="rId4" Type="http://schemas.openxmlformats.org/officeDocument/2006/relationships/image" Target="../media/image1.wmf" /><Relationship Id="rId5" Type="http://schemas.openxmlformats.org/officeDocument/2006/relationships/image" Target="../media/image9.wmf" /><Relationship Id="rId6" Type="http://schemas.openxmlformats.org/officeDocument/2006/relationships/image" Target="../media/image10.wmf" /><Relationship Id="rId7" Type="http://schemas.openxmlformats.org/officeDocument/2006/relationships/image" Target="../media/image17.wmf" /><Relationship Id="rId8" Type="http://schemas.openxmlformats.org/officeDocument/2006/relationships/image" Target="../media/image21.wmf" /><Relationship Id="rId9" Type="http://schemas.openxmlformats.org/officeDocument/2006/relationships/image" Target="../media/image23.wmf" /><Relationship Id="rId10" Type="http://schemas.openxmlformats.org/officeDocument/2006/relationships/image" Target="../media/image6.wmf" /><Relationship Id="rId11" Type="http://schemas.openxmlformats.org/officeDocument/2006/relationships/image" Target="../media/image11.wmf" /><Relationship Id="rId12" Type="http://schemas.openxmlformats.org/officeDocument/2006/relationships/image" Target="../media/image13.wmf" /><Relationship Id="rId13" Type="http://schemas.openxmlformats.org/officeDocument/2006/relationships/image" Target="../media/image22.wmf" /><Relationship Id="rId14" Type="http://schemas.openxmlformats.org/officeDocument/2006/relationships/image" Target="../media/image2.wmf" /><Relationship Id="rId15" Type="http://schemas.openxmlformats.org/officeDocument/2006/relationships/image" Target="../media/image3.wmf" /><Relationship Id="rId16" Type="http://schemas.openxmlformats.org/officeDocument/2006/relationships/image" Target="../media/image5.wmf" /><Relationship Id="rId17" Type="http://schemas.openxmlformats.org/officeDocument/2006/relationships/image" Target="../media/image7.wmf" /><Relationship Id="rId18" Type="http://schemas.openxmlformats.org/officeDocument/2006/relationships/image" Target="../media/image12.wmf" /><Relationship Id="rId19" Type="http://schemas.openxmlformats.org/officeDocument/2006/relationships/image" Target="../media/image33.png" /><Relationship Id="rId20" Type="http://schemas.openxmlformats.org/officeDocument/2006/relationships/image" Target="../media/image48.emf" /><Relationship Id="rId21" Type="http://schemas.openxmlformats.org/officeDocument/2006/relationships/image" Target="../media/image30.emf" /><Relationship Id="rId22" Type="http://schemas.openxmlformats.org/officeDocument/2006/relationships/image" Target="../media/image3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15.png" /><Relationship Id="rId3" Type="http://schemas.openxmlformats.org/officeDocument/2006/relationships/image" Target="../media/image14.png" /><Relationship Id="rId4" Type="http://schemas.openxmlformats.org/officeDocument/2006/relationships/image" Target="../media/image40.png" /><Relationship Id="rId5" Type="http://schemas.openxmlformats.org/officeDocument/2006/relationships/image" Target="../media/image39.png" /><Relationship Id="rId6" Type="http://schemas.openxmlformats.org/officeDocument/2006/relationships/image" Target="../media/image18.png" /><Relationship Id="rId7" Type="http://schemas.openxmlformats.org/officeDocument/2006/relationships/image" Target="../media/image38.png" /><Relationship Id="rId8" Type="http://schemas.openxmlformats.org/officeDocument/2006/relationships/image" Target="../media/image25.png" /><Relationship Id="rId9" Type="http://schemas.openxmlformats.org/officeDocument/2006/relationships/image" Target="../media/image29.png" /><Relationship Id="rId10" Type="http://schemas.openxmlformats.org/officeDocument/2006/relationships/image" Target="../media/image31.png" /><Relationship Id="rId11" Type="http://schemas.openxmlformats.org/officeDocument/2006/relationships/image" Target="../media/image26.png" /><Relationship Id="rId12" Type="http://schemas.openxmlformats.org/officeDocument/2006/relationships/image" Target="../media/image28.png" /><Relationship Id="rId13" Type="http://schemas.openxmlformats.org/officeDocument/2006/relationships/image" Target="../media/image45.emf" /><Relationship Id="rId14" Type="http://schemas.openxmlformats.org/officeDocument/2006/relationships/image" Target="../media/image46.emf" /><Relationship Id="rId15" Type="http://schemas.openxmlformats.org/officeDocument/2006/relationships/image" Target="../media/image41.emf" /><Relationship Id="rId16" Type="http://schemas.openxmlformats.org/officeDocument/2006/relationships/image" Target="../media/image20.emf" /><Relationship Id="rId17" Type="http://schemas.openxmlformats.org/officeDocument/2006/relationships/image" Target="../media/image19.emf" /><Relationship Id="rId18" Type="http://schemas.openxmlformats.org/officeDocument/2006/relationships/image" Target="../media/image3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3.png" /><Relationship Id="rId2" Type="http://schemas.openxmlformats.org/officeDocument/2006/relationships/image" Target="../media/image44.emf" /><Relationship Id="rId3" Type="http://schemas.openxmlformats.org/officeDocument/2006/relationships/image" Target="../media/image51.emf" /><Relationship Id="rId4" Type="http://schemas.openxmlformats.org/officeDocument/2006/relationships/image" Target="../media/image5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3.png" /><Relationship Id="rId2" Type="http://schemas.openxmlformats.org/officeDocument/2006/relationships/image" Target="../media/image35.emf" /><Relationship Id="rId3" Type="http://schemas.openxmlformats.org/officeDocument/2006/relationships/image" Target="../media/image47.emf" /></Relationships>
</file>

<file path=xl/drawings/_rels/drawing6.xml.rels><?xml version="1.0" encoding="utf-8" standalone="yes"?><Relationships xmlns="http://schemas.openxmlformats.org/package/2006/relationships"><Relationship Id="rId1" Type="http://schemas.openxmlformats.org/officeDocument/2006/relationships/image" Target="../media/image49.emf" /><Relationship Id="rId2" Type="http://schemas.openxmlformats.org/officeDocument/2006/relationships/image" Target="../media/image3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3.png" /><Relationship Id="rId2" Type="http://schemas.openxmlformats.org/officeDocument/2006/relationships/image" Target="../media/image27.emf" /><Relationship Id="rId3" Type="http://schemas.openxmlformats.org/officeDocument/2006/relationships/image" Target="../media/image34.emf" /><Relationship Id="rId4" Type="http://schemas.openxmlformats.org/officeDocument/2006/relationships/image" Target="../media/image43.emf" /><Relationship Id="rId5" Type="http://schemas.openxmlformats.org/officeDocument/2006/relationships/image" Target="../media/image3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16</xdr:row>
      <xdr:rowOff>342900</xdr:rowOff>
    </xdr:from>
    <xdr:to>
      <xdr:col>16</xdr:col>
      <xdr:colOff>19050</xdr:colOff>
      <xdr:row>18</xdr:row>
      <xdr:rowOff>85725</xdr:rowOff>
    </xdr:to>
    <xdr:pic>
      <xdr:nvPicPr>
        <xdr:cNvPr id="1" name="Picture 1"/>
        <xdr:cNvPicPr preferRelativeResize="1">
          <a:picLocks noChangeAspect="1"/>
        </xdr:cNvPicPr>
      </xdr:nvPicPr>
      <xdr:blipFill>
        <a:blip r:embed="rId1"/>
        <a:stretch>
          <a:fillRect/>
        </a:stretch>
      </xdr:blipFill>
      <xdr:spPr>
        <a:xfrm>
          <a:off x="7848600" y="5791200"/>
          <a:ext cx="457200" cy="409575"/>
        </a:xfrm>
        <a:prstGeom prst="rect">
          <a:avLst/>
        </a:prstGeom>
        <a:noFill/>
        <a:ln w="9525" cmpd="sng">
          <a:noFill/>
        </a:ln>
      </xdr:spPr>
    </xdr:pic>
    <xdr:clientData/>
  </xdr:twoCellAnchor>
  <xdr:twoCellAnchor editAs="oneCell">
    <xdr:from>
      <xdr:col>15</xdr:col>
      <xdr:colOff>76200</xdr:colOff>
      <xdr:row>1</xdr:row>
      <xdr:rowOff>133350</xdr:rowOff>
    </xdr:from>
    <xdr:to>
      <xdr:col>16</xdr:col>
      <xdr:colOff>9525</xdr:colOff>
      <xdr:row>4</xdr:row>
      <xdr:rowOff>171450</xdr:rowOff>
    </xdr:to>
    <xdr:pic>
      <xdr:nvPicPr>
        <xdr:cNvPr id="2" name="Picture 2"/>
        <xdr:cNvPicPr preferRelativeResize="1">
          <a:picLocks noChangeAspect="1"/>
        </xdr:cNvPicPr>
      </xdr:nvPicPr>
      <xdr:blipFill>
        <a:blip r:embed="rId2"/>
        <a:stretch>
          <a:fillRect/>
        </a:stretch>
      </xdr:blipFill>
      <xdr:spPr>
        <a:xfrm>
          <a:off x="7677150" y="1085850"/>
          <a:ext cx="619125" cy="695325"/>
        </a:xfrm>
        <a:prstGeom prst="rect">
          <a:avLst/>
        </a:prstGeom>
        <a:noFill/>
        <a:ln w="9525" cmpd="sng">
          <a:noFill/>
        </a:ln>
      </xdr:spPr>
    </xdr:pic>
    <xdr:clientData/>
  </xdr:twoCellAnchor>
  <xdr:twoCellAnchor>
    <xdr:from>
      <xdr:col>8</xdr:col>
      <xdr:colOff>76200</xdr:colOff>
      <xdr:row>0</xdr:row>
      <xdr:rowOff>142875</xdr:rowOff>
    </xdr:from>
    <xdr:to>
      <xdr:col>13</xdr:col>
      <xdr:colOff>314325</xdr:colOff>
      <xdr:row>1</xdr:row>
      <xdr:rowOff>0</xdr:rowOff>
    </xdr:to>
    <xdr:sp>
      <xdr:nvSpPr>
        <xdr:cNvPr id="3" name="AutoShape 3"/>
        <xdr:cNvSpPr>
          <a:spLocks/>
        </xdr:cNvSpPr>
      </xdr:nvSpPr>
      <xdr:spPr>
        <a:xfrm>
          <a:off x="3352800" y="142875"/>
          <a:ext cx="3190875" cy="809625"/>
        </a:xfrm>
        <a:prstGeom prst="cloudCallout">
          <a:avLst>
            <a:gd name="adj1" fmla="val 86027"/>
            <a:gd name="adj2" fmla="val 91175"/>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Po przeczytaniu, kliknij w przycisk POWRÓT.</a:t>
          </a:r>
        </a:p>
      </xdr:txBody>
    </xdr:sp>
    <xdr:clientData/>
  </xdr:twoCellAnchor>
  <xdr:twoCellAnchor editAs="oneCell">
    <xdr:from>
      <xdr:col>13</xdr:col>
      <xdr:colOff>647700</xdr:colOff>
      <xdr:row>0</xdr:row>
      <xdr:rowOff>19050</xdr:rowOff>
    </xdr:from>
    <xdr:to>
      <xdr:col>16</xdr:col>
      <xdr:colOff>57150</xdr:colOff>
      <xdr:row>0</xdr:row>
      <xdr:rowOff>371475</xdr:rowOff>
    </xdr:to>
    <xdr:pic>
      <xdr:nvPicPr>
        <xdr:cNvPr id="4" name="CommandButton1"/>
        <xdr:cNvPicPr preferRelativeResize="1">
          <a:picLocks noChangeAspect="1"/>
        </xdr:cNvPicPr>
      </xdr:nvPicPr>
      <xdr:blipFill>
        <a:blip r:embed="rId3"/>
        <a:stretch>
          <a:fillRect/>
        </a:stretch>
      </xdr:blipFill>
      <xdr:spPr>
        <a:xfrm>
          <a:off x="6877050" y="19050"/>
          <a:ext cx="1476375" cy="352425"/>
        </a:xfrm>
        <a:prstGeom prst="rect">
          <a:avLst/>
        </a:prstGeom>
        <a:noFill/>
        <a:ln w="9525" cmpd="sng">
          <a:noFill/>
        </a:ln>
      </xdr:spPr>
    </xdr:pic>
    <xdr:clientData/>
  </xdr:twoCellAnchor>
  <xdr:twoCellAnchor editAs="oneCell">
    <xdr:from>
      <xdr:col>4</xdr:col>
      <xdr:colOff>581025</xdr:colOff>
      <xdr:row>22</xdr:row>
      <xdr:rowOff>0</xdr:rowOff>
    </xdr:from>
    <xdr:to>
      <xdr:col>9</xdr:col>
      <xdr:colOff>76200</xdr:colOff>
      <xdr:row>23</xdr:row>
      <xdr:rowOff>152400</xdr:rowOff>
    </xdr:to>
    <xdr:pic>
      <xdr:nvPicPr>
        <xdr:cNvPr id="5" name="CommandButton2"/>
        <xdr:cNvPicPr preferRelativeResize="1">
          <a:picLocks noChangeAspect="1"/>
        </xdr:cNvPicPr>
      </xdr:nvPicPr>
      <xdr:blipFill>
        <a:blip r:embed="rId4"/>
        <a:stretch>
          <a:fillRect/>
        </a:stretch>
      </xdr:blipFill>
      <xdr:spPr>
        <a:xfrm>
          <a:off x="2009775" y="6981825"/>
          <a:ext cx="20288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5</xdr:row>
      <xdr:rowOff>66675</xdr:rowOff>
    </xdr:from>
    <xdr:to>
      <xdr:col>1</xdr:col>
      <xdr:colOff>923925</xdr:colOff>
      <xdr:row>9</xdr:row>
      <xdr:rowOff>28575</xdr:rowOff>
    </xdr:to>
    <xdr:pic>
      <xdr:nvPicPr>
        <xdr:cNvPr id="1" name="Picture 19"/>
        <xdr:cNvPicPr preferRelativeResize="1">
          <a:picLocks noChangeAspect="1"/>
        </xdr:cNvPicPr>
      </xdr:nvPicPr>
      <xdr:blipFill>
        <a:blip r:embed="rId1"/>
        <a:stretch>
          <a:fillRect/>
        </a:stretch>
      </xdr:blipFill>
      <xdr:spPr>
        <a:xfrm>
          <a:off x="523875" y="1485900"/>
          <a:ext cx="809625" cy="514350"/>
        </a:xfrm>
        <a:prstGeom prst="rect">
          <a:avLst/>
        </a:prstGeom>
        <a:noFill/>
        <a:ln w="9525" cmpd="sng">
          <a:noFill/>
        </a:ln>
      </xdr:spPr>
    </xdr:pic>
    <xdr:clientData/>
  </xdr:twoCellAnchor>
  <xdr:twoCellAnchor>
    <xdr:from>
      <xdr:col>2</xdr:col>
      <xdr:colOff>19050</xdr:colOff>
      <xdr:row>5</xdr:row>
      <xdr:rowOff>85725</xdr:rowOff>
    </xdr:from>
    <xdr:to>
      <xdr:col>2</xdr:col>
      <xdr:colOff>962025</xdr:colOff>
      <xdr:row>8</xdr:row>
      <xdr:rowOff>133350</xdr:rowOff>
    </xdr:to>
    <xdr:grpSp>
      <xdr:nvGrpSpPr>
        <xdr:cNvPr id="2" name="Group 107"/>
        <xdr:cNvGrpSpPr>
          <a:grpSpLocks/>
        </xdr:cNvGrpSpPr>
      </xdr:nvGrpSpPr>
      <xdr:grpSpPr>
        <a:xfrm>
          <a:off x="1543050" y="1504950"/>
          <a:ext cx="942975" cy="447675"/>
          <a:chOff x="126" y="98"/>
          <a:chExt cx="86" cy="47"/>
        </a:xfrm>
        <a:solidFill>
          <a:srgbClr val="FFFFFF"/>
        </a:solidFill>
      </xdr:grpSpPr>
      <xdr:sp>
        <xdr:nvSpPr>
          <xdr:cNvPr id="3" name="Rectangle 106"/>
          <xdr:cNvSpPr>
            <a:spLocks/>
          </xdr:cNvSpPr>
        </xdr:nvSpPr>
        <xdr:spPr>
          <a:xfrm>
            <a:off x="126" y="98"/>
            <a:ext cx="86"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pic macro="[0]!styczen">
        <xdr:nvPicPr>
          <xdr:cNvPr id="4" name="Picture 35"/>
          <xdr:cNvPicPr preferRelativeResize="1">
            <a:picLocks noChangeAspect="1"/>
          </xdr:cNvPicPr>
        </xdr:nvPicPr>
        <xdr:blipFill>
          <a:blip r:embed="rId2"/>
          <a:stretch>
            <a:fillRect/>
          </a:stretch>
        </xdr:blipFill>
        <xdr:spPr>
          <a:xfrm>
            <a:off x="172" y="104"/>
            <a:ext cx="37" cy="37"/>
          </a:xfrm>
          <a:prstGeom prst="rect">
            <a:avLst/>
          </a:prstGeom>
          <a:noFill/>
          <a:ln w="9525" cmpd="sng">
            <a:noFill/>
          </a:ln>
        </xdr:spPr>
      </xdr:pic>
    </xdr:grpSp>
    <xdr:clientData/>
  </xdr:twoCellAnchor>
  <xdr:twoCellAnchor>
    <xdr:from>
      <xdr:col>1</xdr:col>
      <xdr:colOff>180975</xdr:colOff>
      <xdr:row>10</xdr:row>
      <xdr:rowOff>85725</xdr:rowOff>
    </xdr:from>
    <xdr:to>
      <xdr:col>1</xdr:col>
      <xdr:colOff>1000125</xdr:colOff>
      <xdr:row>14</xdr:row>
      <xdr:rowOff>85725</xdr:rowOff>
    </xdr:to>
    <xdr:pic macro="[0]!luty">
      <xdr:nvPicPr>
        <xdr:cNvPr id="5" name="Picture 4"/>
        <xdr:cNvPicPr preferRelativeResize="1">
          <a:picLocks noChangeAspect="1"/>
        </xdr:cNvPicPr>
      </xdr:nvPicPr>
      <xdr:blipFill>
        <a:blip r:embed="rId3"/>
        <a:stretch>
          <a:fillRect/>
        </a:stretch>
      </xdr:blipFill>
      <xdr:spPr>
        <a:xfrm>
          <a:off x="581025" y="2133600"/>
          <a:ext cx="819150" cy="552450"/>
        </a:xfrm>
        <a:prstGeom prst="rect">
          <a:avLst/>
        </a:prstGeom>
        <a:noFill/>
        <a:ln w="9525" cmpd="sng">
          <a:noFill/>
        </a:ln>
      </xdr:spPr>
    </xdr:pic>
    <xdr:clientData/>
  </xdr:twoCellAnchor>
  <xdr:twoCellAnchor>
    <xdr:from>
      <xdr:col>1</xdr:col>
      <xdr:colOff>200025</xdr:colOff>
      <xdr:row>15</xdr:row>
      <xdr:rowOff>66675</xdr:rowOff>
    </xdr:from>
    <xdr:to>
      <xdr:col>1</xdr:col>
      <xdr:colOff>1000125</xdr:colOff>
      <xdr:row>19</xdr:row>
      <xdr:rowOff>85725</xdr:rowOff>
    </xdr:to>
    <xdr:grpSp>
      <xdr:nvGrpSpPr>
        <xdr:cNvPr id="6" name="Group 30"/>
        <xdr:cNvGrpSpPr>
          <a:grpSpLocks/>
        </xdr:cNvGrpSpPr>
      </xdr:nvGrpSpPr>
      <xdr:grpSpPr>
        <a:xfrm>
          <a:off x="600075" y="2762250"/>
          <a:ext cx="809625" cy="571500"/>
          <a:chOff x="12" y="61"/>
          <a:chExt cx="74" cy="72"/>
        </a:xfrm>
        <a:solidFill>
          <a:srgbClr val="FFFFFF"/>
        </a:solidFill>
      </xdr:grpSpPr>
      <xdr:pic>
        <xdr:nvPicPr>
          <xdr:cNvPr id="7" name="Picture 1"/>
          <xdr:cNvPicPr preferRelativeResize="1">
            <a:picLocks noChangeAspect="1"/>
          </xdr:cNvPicPr>
        </xdr:nvPicPr>
        <xdr:blipFill>
          <a:blip r:embed="rId4"/>
          <a:stretch>
            <a:fillRect/>
          </a:stretch>
        </xdr:blipFill>
        <xdr:spPr>
          <a:xfrm>
            <a:off x="22" y="74"/>
            <a:ext cx="64" cy="59"/>
          </a:xfrm>
          <a:prstGeom prst="rect">
            <a:avLst/>
          </a:prstGeom>
          <a:noFill/>
          <a:ln w="9525" cmpd="sng">
            <a:noFill/>
          </a:ln>
        </xdr:spPr>
      </xdr:pic>
      <xdr:pic>
        <xdr:nvPicPr>
          <xdr:cNvPr id="8" name="Picture 9"/>
          <xdr:cNvPicPr preferRelativeResize="1">
            <a:picLocks noChangeAspect="1"/>
          </xdr:cNvPicPr>
        </xdr:nvPicPr>
        <xdr:blipFill>
          <a:blip r:embed="rId5"/>
          <a:stretch>
            <a:fillRect/>
          </a:stretch>
        </xdr:blipFill>
        <xdr:spPr>
          <a:xfrm>
            <a:off x="12" y="61"/>
            <a:ext cx="43" cy="42"/>
          </a:xfrm>
          <a:prstGeom prst="rect">
            <a:avLst/>
          </a:prstGeom>
          <a:noFill/>
          <a:ln w="9525" cmpd="sng">
            <a:noFill/>
          </a:ln>
        </xdr:spPr>
      </xdr:pic>
    </xdr:grpSp>
    <xdr:clientData/>
  </xdr:twoCellAnchor>
  <xdr:twoCellAnchor>
    <xdr:from>
      <xdr:col>1</xdr:col>
      <xdr:colOff>161925</xdr:colOff>
      <xdr:row>20</xdr:row>
      <xdr:rowOff>66675</xdr:rowOff>
    </xdr:from>
    <xdr:to>
      <xdr:col>1</xdr:col>
      <xdr:colOff>990600</xdr:colOff>
      <xdr:row>23</xdr:row>
      <xdr:rowOff>133350</xdr:rowOff>
    </xdr:to>
    <xdr:pic>
      <xdr:nvPicPr>
        <xdr:cNvPr id="9" name="Picture 10"/>
        <xdr:cNvPicPr preferRelativeResize="1">
          <a:picLocks noChangeAspect="1"/>
        </xdr:cNvPicPr>
      </xdr:nvPicPr>
      <xdr:blipFill>
        <a:blip r:embed="rId6"/>
        <a:stretch>
          <a:fillRect/>
        </a:stretch>
      </xdr:blipFill>
      <xdr:spPr>
        <a:xfrm>
          <a:off x="561975" y="3409950"/>
          <a:ext cx="828675" cy="476250"/>
        </a:xfrm>
        <a:prstGeom prst="rect">
          <a:avLst/>
        </a:prstGeom>
        <a:noFill/>
        <a:ln w="9525" cmpd="sng">
          <a:noFill/>
        </a:ln>
      </xdr:spPr>
    </xdr:pic>
    <xdr:clientData/>
  </xdr:twoCellAnchor>
  <xdr:twoCellAnchor>
    <xdr:from>
      <xdr:col>2</xdr:col>
      <xdr:colOff>533400</xdr:colOff>
      <xdr:row>21</xdr:row>
      <xdr:rowOff>57150</xdr:rowOff>
    </xdr:from>
    <xdr:to>
      <xdr:col>2</xdr:col>
      <xdr:colOff>962025</xdr:colOff>
      <xdr:row>23</xdr:row>
      <xdr:rowOff>123825</xdr:rowOff>
    </xdr:to>
    <xdr:pic macro="[0]!Module3.kwiecien">
      <xdr:nvPicPr>
        <xdr:cNvPr id="10" name="Picture 38"/>
        <xdr:cNvPicPr preferRelativeResize="1">
          <a:picLocks noChangeAspect="1"/>
        </xdr:cNvPicPr>
      </xdr:nvPicPr>
      <xdr:blipFill>
        <a:blip r:embed="rId2"/>
        <a:stretch>
          <a:fillRect/>
        </a:stretch>
      </xdr:blipFill>
      <xdr:spPr>
        <a:xfrm>
          <a:off x="2057400" y="3505200"/>
          <a:ext cx="428625" cy="371475"/>
        </a:xfrm>
        <a:prstGeom prst="rect">
          <a:avLst/>
        </a:prstGeom>
        <a:noFill/>
        <a:ln w="9525" cmpd="sng">
          <a:noFill/>
        </a:ln>
      </xdr:spPr>
    </xdr:pic>
    <xdr:clientData/>
  </xdr:twoCellAnchor>
  <xdr:twoCellAnchor>
    <xdr:from>
      <xdr:col>5</xdr:col>
      <xdr:colOff>123825</xdr:colOff>
      <xdr:row>5</xdr:row>
      <xdr:rowOff>66675</xdr:rowOff>
    </xdr:from>
    <xdr:to>
      <xdr:col>5</xdr:col>
      <xdr:colOff>990600</xdr:colOff>
      <xdr:row>9</xdr:row>
      <xdr:rowOff>76200</xdr:rowOff>
    </xdr:to>
    <xdr:pic>
      <xdr:nvPicPr>
        <xdr:cNvPr id="11" name="Picture 20"/>
        <xdr:cNvPicPr preferRelativeResize="1">
          <a:picLocks noChangeAspect="1"/>
        </xdr:cNvPicPr>
      </xdr:nvPicPr>
      <xdr:blipFill>
        <a:blip r:embed="rId7"/>
        <a:stretch>
          <a:fillRect/>
        </a:stretch>
      </xdr:blipFill>
      <xdr:spPr>
        <a:xfrm>
          <a:off x="3257550" y="1485900"/>
          <a:ext cx="876300" cy="561975"/>
        </a:xfrm>
        <a:prstGeom prst="rect">
          <a:avLst/>
        </a:prstGeom>
        <a:noFill/>
        <a:ln w="9525" cmpd="sng">
          <a:noFill/>
        </a:ln>
      </xdr:spPr>
    </xdr:pic>
    <xdr:clientData/>
  </xdr:twoCellAnchor>
  <xdr:twoCellAnchor>
    <xdr:from>
      <xdr:col>6</xdr:col>
      <xdr:colOff>495300</xdr:colOff>
      <xdr:row>6</xdr:row>
      <xdr:rowOff>47625</xdr:rowOff>
    </xdr:from>
    <xdr:to>
      <xdr:col>6</xdr:col>
      <xdr:colOff>914400</xdr:colOff>
      <xdr:row>8</xdr:row>
      <xdr:rowOff>114300</xdr:rowOff>
    </xdr:to>
    <xdr:pic macro="[0]!Module3.maj">
      <xdr:nvPicPr>
        <xdr:cNvPr id="12" name="Picture 39"/>
        <xdr:cNvPicPr preferRelativeResize="1">
          <a:picLocks noChangeAspect="1"/>
        </xdr:cNvPicPr>
      </xdr:nvPicPr>
      <xdr:blipFill>
        <a:blip r:embed="rId2"/>
        <a:stretch>
          <a:fillRect/>
        </a:stretch>
      </xdr:blipFill>
      <xdr:spPr>
        <a:xfrm>
          <a:off x="4752975" y="1562100"/>
          <a:ext cx="428625" cy="371475"/>
        </a:xfrm>
        <a:prstGeom prst="rect">
          <a:avLst/>
        </a:prstGeom>
        <a:noFill/>
        <a:ln w="9525" cmpd="sng">
          <a:noFill/>
        </a:ln>
      </xdr:spPr>
    </xdr:pic>
    <xdr:clientData/>
  </xdr:twoCellAnchor>
  <xdr:twoCellAnchor>
    <xdr:from>
      <xdr:col>5</xdr:col>
      <xdr:colOff>142875</xdr:colOff>
      <xdr:row>10</xdr:row>
      <xdr:rowOff>76200</xdr:rowOff>
    </xdr:from>
    <xdr:to>
      <xdr:col>5</xdr:col>
      <xdr:colOff>1047750</xdr:colOff>
      <xdr:row>14</xdr:row>
      <xdr:rowOff>47625</xdr:rowOff>
    </xdr:to>
    <xdr:pic>
      <xdr:nvPicPr>
        <xdr:cNvPr id="13" name="Picture 25"/>
        <xdr:cNvPicPr preferRelativeResize="1">
          <a:picLocks noChangeAspect="1"/>
        </xdr:cNvPicPr>
      </xdr:nvPicPr>
      <xdr:blipFill>
        <a:blip r:embed="rId8"/>
        <a:stretch>
          <a:fillRect/>
        </a:stretch>
      </xdr:blipFill>
      <xdr:spPr>
        <a:xfrm>
          <a:off x="3276600" y="2124075"/>
          <a:ext cx="904875" cy="523875"/>
        </a:xfrm>
        <a:prstGeom prst="rect">
          <a:avLst/>
        </a:prstGeom>
        <a:noFill/>
        <a:ln w="9525" cmpd="sng">
          <a:noFill/>
        </a:ln>
      </xdr:spPr>
    </xdr:pic>
    <xdr:clientData/>
  </xdr:twoCellAnchor>
  <xdr:twoCellAnchor>
    <xdr:from>
      <xdr:col>5</xdr:col>
      <xdr:colOff>104775</xdr:colOff>
      <xdr:row>15</xdr:row>
      <xdr:rowOff>66675</xdr:rowOff>
    </xdr:from>
    <xdr:to>
      <xdr:col>5</xdr:col>
      <xdr:colOff>1047750</xdr:colOff>
      <xdr:row>19</xdr:row>
      <xdr:rowOff>95250</xdr:rowOff>
    </xdr:to>
    <xdr:pic>
      <xdr:nvPicPr>
        <xdr:cNvPr id="14" name="Picture 27"/>
        <xdr:cNvPicPr preferRelativeResize="1">
          <a:picLocks noChangeAspect="1"/>
        </xdr:cNvPicPr>
      </xdr:nvPicPr>
      <xdr:blipFill>
        <a:blip r:embed="rId9"/>
        <a:stretch>
          <a:fillRect/>
        </a:stretch>
      </xdr:blipFill>
      <xdr:spPr>
        <a:xfrm>
          <a:off x="3238500" y="2762250"/>
          <a:ext cx="942975" cy="581025"/>
        </a:xfrm>
        <a:prstGeom prst="rect">
          <a:avLst/>
        </a:prstGeom>
        <a:noFill/>
        <a:ln w="9525" cmpd="sng">
          <a:noFill/>
        </a:ln>
      </xdr:spPr>
    </xdr:pic>
    <xdr:clientData/>
  </xdr:twoCellAnchor>
  <xdr:twoCellAnchor>
    <xdr:from>
      <xdr:col>5</xdr:col>
      <xdr:colOff>171450</xdr:colOff>
      <xdr:row>20</xdr:row>
      <xdr:rowOff>19050</xdr:rowOff>
    </xdr:from>
    <xdr:to>
      <xdr:col>5</xdr:col>
      <xdr:colOff>1000125</xdr:colOff>
      <xdr:row>24</xdr:row>
      <xdr:rowOff>47625</xdr:rowOff>
    </xdr:to>
    <xdr:pic>
      <xdr:nvPicPr>
        <xdr:cNvPr id="15" name="Picture 6"/>
        <xdr:cNvPicPr preferRelativeResize="1">
          <a:picLocks noChangeAspect="1"/>
        </xdr:cNvPicPr>
      </xdr:nvPicPr>
      <xdr:blipFill>
        <a:blip r:embed="rId10"/>
        <a:stretch>
          <a:fillRect/>
        </a:stretch>
      </xdr:blipFill>
      <xdr:spPr>
        <a:xfrm>
          <a:off x="3305175" y="3362325"/>
          <a:ext cx="828675" cy="590550"/>
        </a:xfrm>
        <a:prstGeom prst="rect">
          <a:avLst/>
        </a:prstGeom>
        <a:noFill/>
        <a:ln w="9525" cmpd="sng">
          <a:noFill/>
        </a:ln>
      </xdr:spPr>
    </xdr:pic>
    <xdr:clientData/>
  </xdr:twoCellAnchor>
  <xdr:twoCellAnchor>
    <xdr:from>
      <xdr:col>9</xdr:col>
      <xdr:colOff>9525</xdr:colOff>
      <xdr:row>5</xdr:row>
      <xdr:rowOff>57150</xdr:rowOff>
    </xdr:from>
    <xdr:to>
      <xdr:col>9</xdr:col>
      <xdr:colOff>1076325</xdr:colOff>
      <xdr:row>9</xdr:row>
      <xdr:rowOff>66675</xdr:rowOff>
    </xdr:to>
    <xdr:grpSp>
      <xdr:nvGrpSpPr>
        <xdr:cNvPr id="16" name="Group 33"/>
        <xdr:cNvGrpSpPr>
          <a:grpSpLocks/>
        </xdr:cNvGrpSpPr>
      </xdr:nvGrpSpPr>
      <xdr:grpSpPr>
        <a:xfrm>
          <a:off x="5772150" y="1476375"/>
          <a:ext cx="1066800" cy="561975"/>
          <a:chOff x="223" y="249"/>
          <a:chExt cx="99" cy="75"/>
        </a:xfrm>
        <a:solidFill>
          <a:srgbClr val="FFFFFF"/>
        </a:solidFill>
      </xdr:grpSpPr>
      <xdr:pic>
        <xdr:nvPicPr>
          <xdr:cNvPr id="17" name="Picture 15"/>
          <xdr:cNvPicPr preferRelativeResize="1">
            <a:picLocks noChangeAspect="1"/>
          </xdr:cNvPicPr>
        </xdr:nvPicPr>
        <xdr:blipFill>
          <a:blip r:embed="rId11"/>
          <a:stretch>
            <a:fillRect/>
          </a:stretch>
        </xdr:blipFill>
        <xdr:spPr>
          <a:xfrm>
            <a:off x="273" y="249"/>
            <a:ext cx="49" cy="75"/>
          </a:xfrm>
          <a:prstGeom prst="rect">
            <a:avLst/>
          </a:prstGeom>
          <a:noFill/>
          <a:ln w="9525" cmpd="sng">
            <a:noFill/>
          </a:ln>
        </xdr:spPr>
      </xdr:pic>
      <xdr:pic>
        <xdr:nvPicPr>
          <xdr:cNvPr id="18" name="Picture 17"/>
          <xdr:cNvPicPr preferRelativeResize="1">
            <a:picLocks noChangeAspect="1"/>
          </xdr:cNvPicPr>
        </xdr:nvPicPr>
        <xdr:blipFill>
          <a:blip r:embed="rId12"/>
          <a:stretch>
            <a:fillRect/>
          </a:stretch>
        </xdr:blipFill>
        <xdr:spPr>
          <a:xfrm>
            <a:off x="223" y="276"/>
            <a:ext cx="48" cy="33"/>
          </a:xfrm>
          <a:prstGeom prst="rect">
            <a:avLst/>
          </a:prstGeom>
          <a:noFill/>
          <a:ln w="9525" cmpd="sng">
            <a:noFill/>
          </a:ln>
        </xdr:spPr>
      </xdr:pic>
    </xdr:grpSp>
    <xdr:clientData/>
  </xdr:twoCellAnchor>
  <xdr:twoCellAnchor>
    <xdr:from>
      <xdr:col>9</xdr:col>
      <xdr:colOff>171450</xdr:colOff>
      <xdr:row>11</xdr:row>
      <xdr:rowOff>28575</xdr:rowOff>
    </xdr:from>
    <xdr:to>
      <xdr:col>9</xdr:col>
      <xdr:colOff>838200</xdr:colOff>
      <xdr:row>14</xdr:row>
      <xdr:rowOff>28575</xdr:rowOff>
    </xdr:to>
    <xdr:pic>
      <xdr:nvPicPr>
        <xdr:cNvPr id="19" name="Picture 26"/>
        <xdr:cNvPicPr preferRelativeResize="1">
          <a:picLocks noChangeAspect="1"/>
        </xdr:cNvPicPr>
      </xdr:nvPicPr>
      <xdr:blipFill>
        <a:blip r:embed="rId13"/>
        <a:stretch>
          <a:fillRect/>
        </a:stretch>
      </xdr:blipFill>
      <xdr:spPr>
        <a:xfrm>
          <a:off x="5934075" y="2171700"/>
          <a:ext cx="666750" cy="457200"/>
        </a:xfrm>
        <a:prstGeom prst="rect">
          <a:avLst/>
        </a:prstGeom>
        <a:noFill/>
        <a:ln w="9525" cmpd="sng">
          <a:noFill/>
        </a:ln>
      </xdr:spPr>
    </xdr:pic>
    <xdr:clientData/>
  </xdr:twoCellAnchor>
  <xdr:twoCellAnchor>
    <xdr:from>
      <xdr:col>9</xdr:col>
      <xdr:colOff>123825</xdr:colOff>
      <xdr:row>15</xdr:row>
      <xdr:rowOff>76200</xdr:rowOff>
    </xdr:from>
    <xdr:to>
      <xdr:col>9</xdr:col>
      <xdr:colOff>952500</xdr:colOff>
      <xdr:row>19</xdr:row>
      <xdr:rowOff>95250</xdr:rowOff>
    </xdr:to>
    <xdr:grpSp>
      <xdr:nvGrpSpPr>
        <xdr:cNvPr id="20" name="Group 31"/>
        <xdr:cNvGrpSpPr>
          <a:grpSpLocks/>
        </xdr:cNvGrpSpPr>
      </xdr:nvGrpSpPr>
      <xdr:grpSpPr>
        <a:xfrm>
          <a:off x="5886450" y="2771775"/>
          <a:ext cx="828675" cy="571500"/>
          <a:chOff x="11" y="168"/>
          <a:chExt cx="76" cy="77"/>
        </a:xfrm>
        <a:solidFill>
          <a:srgbClr val="FFFFFF"/>
        </a:solidFill>
      </xdr:grpSpPr>
      <xdr:pic>
        <xdr:nvPicPr>
          <xdr:cNvPr id="21" name="Picture 2"/>
          <xdr:cNvPicPr preferRelativeResize="1">
            <a:picLocks noChangeAspect="1"/>
          </xdr:cNvPicPr>
        </xdr:nvPicPr>
        <xdr:blipFill>
          <a:blip r:embed="rId14"/>
          <a:stretch>
            <a:fillRect/>
          </a:stretch>
        </xdr:blipFill>
        <xdr:spPr>
          <a:xfrm>
            <a:off x="21" y="192"/>
            <a:ext cx="44" cy="53"/>
          </a:xfrm>
          <a:prstGeom prst="rect">
            <a:avLst/>
          </a:prstGeom>
          <a:noFill/>
          <a:ln w="9525" cmpd="sng">
            <a:noFill/>
          </a:ln>
        </xdr:spPr>
      </xdr:pic>
      <xdr:pic>
        <xdr:nvPicPr>
          <xdr:cNvPr id="22" name="Picture 3"/>
          <xdr:cNvPicPr preferRelativeResize="1">
            <a:picLocks noChangeAspect="1"/>
          </xdr:cNvPicPr>
        </xdr:nvPicPr>
        <xdr:blipFill>
          <a:blip r:embed="rId15"/>
          <a:stretch>
            <a:fillRect/>
          </a:stretch>
        </xdr:blipFill>
        <xdr:spPr>
          <a:xfrm>
            <a:off x="11" y="168"/>
            <a:ext cx="50" cy="44"/>
          </a:xfrm>
          <a:prstGeom prst="rect">
            <a:avLst/>
          </a:prstGeom>
          <a:noFill/>
          <a:ln w="9525" cmpd="sng">
            <a:noFill/>
          </a:ln>
        </xdr:spPr>
      </xdr:pic>
      <xdr:pic>
        <xdr:nvPicPr>
          <xdr:cNvPr id="23" name="Picture 5"/>
          <xdr:cNvPicPr preferRelativeResize="1">
            <a:picLocks noChangeAspect="1"/>
          </xdr:cNvPicPr>
        </xdr:nvPicPr>
        <xdr:blipFill>
          <a:blip r:embed="rId16"/>
          <a:stretch>
            <a:fillRect/>
          </a:stretch>
        </xdr:blipFill>
        <xdr:spPr>
          <a:xfrm>
            <a:off x="52" y="183"/>
            <a:ext cx="35" cy="44"/>
          </a:xfrm>
          <a:prstGeom prst="rect">
            <a:avLst/>
          </a:prstGeom>
          <a:noFill/>
          <a:ln w="9525" cmpd="sng">
            <a:noFill/>
          </a:ln>
        </xdr:spPr>
      </xdr:pic>
    </xdr:grpSp>
    <xdr:clientData/>
  </xdr:twoCellAnchor>
  <xdr:twoCellAnchor>
    <xdr:from>
      <xdr:col>9</xdr:col>
      <xdr:colOff>123825</xdr:colOff>
      <xdr:row>20</xdr:row>
      <xdr:rowOff>85725</xdr:rowOff>
    </xdr:from>
    <xdr:to>
      <xdr:col>9</xdr:col>
      <xdr:colOff>1000125</xdr:colOff>
      <xdr:row>24</xdr:row>
      <xdr:rowOff>38100</xdr:rowOff>
    </xdr:to>
    <xdr:grpSp>
      <xdr:nvGrpSpPr>
        <xdr:cNvPr id="24" name="Group 32"/>
        <xdr:cNvGrpSpPr>
          <a:grpSpLocks/>
        </xdr:cNvGrpSpPr>
      </xdr:nvGrpSpPr>
      <xdr:grpSpPr>
        <a:xfrm>
          <a:off x="5886450" y="3429000"/>
          <a:ext cx="885825" cy="514350"/>
          <a:chOff x="8" y="260"/>
          <a:chExt cx="84" cy="65"/>
        </a:xfrm>
        <a:solidFill>
          <a:srgbClr val="FFFFFF"/>
        </a:solidFill>
      </xdr:grpSpPr>
      <xdr:pic>
        <xdr:nvPicPr>
          <xdr:cNvPr id="25" name="Picture 12"/>
          <xdr:cNvPicPr preferRelativeResize="1">
            <a:picLocks noChangeAspect="1"/>
          </xdr:cNvPicPr>
        </xdr:nvPicPr>
        <xdr:blipFill>
          <a:blip r:embed="rId17"/>
          <a:stretch>
            <a:fillRect/>
          </a:stretch>
        </xdr:blipFill>
        <xdr:spPr>
          <a:xfrm>
            <a:off x="8" y="263"/>
            <a:ext cx="44" cy="62"/>
          </a:xfrm>
          <a:prstGeom prst="rect">
            <a:avLst/>
          </a:prstGeom>
          <a:noFill/>
          <a:ln w="9525" cmpd="sng">
            <a:noFill/>
          </a:ln>
        </xdr:spPr>
      </xdr:pic>
      <xdr:pic>
        <xdr:nvPicPr>
          <xdr:cNvPr id="26" name="Picture 13"/>
          <xdr:cNvPicPr preferRelativeResize="1">
            <a:picLocks noChangeAspect="1"/>
          </xdr:cNvPicPr>
        </xdr:nvPicPr>
        <xdr:blipFill>
          <a:blip r:embed="rId18"/>
          <a:stretch>
            <a:fillRect/>
          </a:stretch>
        </xdr:blipFill>
        <xdr:spPr>
          <a:xfrm>
            <a:off x="52" y="260"/>
            <a:ext cx="40" cy="64"/>
          </a:xfrm>
          <a:prstGeom prst="rect">
            <a:avLst/>
          </a:prstGeom>
          <a:noFill/>
          <a:ln w="9525" cmpd="sng">
            <a:noFill/>
          </a:ln>
        </xdr:spPr>
      </xdr:pic>
    </xdr:grpSp>
    <xdr:clientData/>
  </xdr:twoCellAnchor>
  <xdr:twoCellAnchor editAs="oneCell">
    <xdr:from>
      <xdr:col>2</xdr:col>
      <xdr:colOff>95250</xdr:colOff>
      <xdr:row>3</xdr:row>
      <xdr:rowOff>0</xdr:rowOff>
    </xdr:from>
    <xdr:to>
      <xdr:col>2</xdr:col>
      <xdr:colOff>676275</xdr:colOff>
      <xdr:row>4</xdr:row>
      <xdr:rowOff>200025</xdr:rowOff>
    </xdr:to>
    <xdr:pic>
      <xdr:nvPicPr>
        <xdr:cNvPr id="27" name="Picture 72"/>
        <xdr:cNvPicPr preferRelativeResize="1">
          <a:picLocks noChangeAspect="1"/>
        </xdr:cNvPicPr>
      </xdr:nvPicPr>
      <xdr:blipFill>
        <a:blip r:embed="rId19"/>
        <a:stretch>
          <a:fillRect/>
        </a:stretch>
      </xdr:blipFill>
      <xdr:spPr>
        <a:xfrm>
          <a:off x="1619250" y="847725"/>
          <a:ext cx="581025" cy="561975"/>
        </a:xfrm>
        <a:prstGeom prst="rect">
          <a:avLst/>
        </a:prstGeom>
        <a:noFill/>
        <a:ln w="9525" cmpd="sng">
          <a:noFill/>
        </a:ln>
      </xdr:spPr>
    </xdr:pic>
    <xdr:clientData/>
  </xdr:twoCellAnchor>
  <xdr:twoCellAnchor>
    <xdr:from>
      <xdr:col>2</xdr:col>
      <xdr:colOff>9525</xdr:colOff>
      <xdr:row>11</xdr:row>
      <xdr:rowOff>0</xdr:rowOff>
    </xdr:from>
    <xdr:to>
      <xdr:col>2</xdr:col>
      <xdr:colOff>962025</xdr:colOff>
      <xdr:row>13</xdr:row>
      <xdr:rowOff>142875</xdr:rowOff>
    </xdr:to>
    <xdr:grpSp>
      <xdr:nvGrpSpPr>
        <xdr:cNvPr id="28" name="Group 120"/>
        <xdr:cNvGrpSpPr>
          <a:grpSpLocks/>
        </xdr:cNvGrpSpPr>
      </xdr:nvGrpSpPr>
      <xdr:grpSpPr>
        <a:xfrm>
          <a:off x="1533525" y="2143125"/>
          <a:ext cx="952500" cy="447675"/>
          <a:chOff x="125" y="164"/>
          <a:chExt cx="87" cy="47"/>
        </a:xfrm>
        <a:solidFill>
          <a:srgbClr val="FFFFFF"/>
        </a:solidFill>
      </xdr:grpSpPr>
      <xdr:pic macro="[0]!luty">
        <xdr:nvPicPr>
          <xdr:cNvPr id="29" name="Picture 36"/>
          <xdr:cNvPicPr preferRelativeResize="1">
            <a:picLocks noChangeAspect="1"/>
          </xdr:cNvPicPr>
        </xdr:nvPicPr>
        <xdr:blipFill>
          <a:blip r:embed="rId2"/>
          <a:stretch>
            <a:fillRect/>
          </a:stretch>
        </xdr:blipFill>
        <xdr:spPr>
          <a:xfrm>
            <a:off x="172" y="168"/>
            <a:ext cx="39" cy="39"/>
          </a:xfrm>
          <a:prstGeom prst="rect">
            <a:avLst/>
          </a:prstGeom>
          <a:noFill/>
          <a:ln w="9525" cmpd="sng">
            <a:noFill/>
          </a:ln>
        </xdr:spPr>
      </xdr:pic>
      <xdr:sp>
        <xdr:nvSpPr>
          <xdr:cNvPr id="30" name="Rectangle 108"/>
          <xdr:cNvSpPr>
            <a:spLocks/>
          </xdr:cNvSpPr>
        </xdr:nvSpPr>
        <xdr:spPr>
          <a:xfrm>
            <a:off x="125" y="164"/>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2</xdr:col>
      <xdr:colOff>9525</xdr:colOff>
      <xdr:row>16</xdr:row>
      <xdr:rowOff>0</xdr:rowOff>
    </xdr:from>
    <xdr:to>
      <xdr:col>2</xdr:col>
      <xdr:colOff>962025</xdr:colOff>
      <xdr:row>18</xdr:row>
      <xdr:rowOff>142875</xdr:rowOff>
    </xdr:to>
    <xdr:grpSp>
      <xdr:nvGrpSpPr>
        <xdr:cNvPr id="31" name="Group 121"/>
        <xdr:cNvGrpSpPr>
          <a:grpSpLocks/>
        </xdr:cNvGrpSpPr>
      </xdr:nvGrpSpPr>
      <xdr:grpSpPr>
        <a:xfrm>
          <a:off x="1533525" y="2790825"/>
          <a:ext cx="952500" cy="447675"/>
          <a:chOff x="125" y="232"/>
          <a:chExt cx="87" cy="47"/>
        </a:xfrm>
        <a:solidFill>
          <a:srgbClr val="FFFFFF"/>
        </a:solidFill>
      </xdr:grpSpPr>
      <xdr:pic>
        <xdr:nvPicPr>
          <xdr:cNvPr id="32" name="Picture 37"/>
          <xdr:cNvPicPr preferRelativeResize="1">
            <a:picLocks noChangeAspect="1"/>
          </xdr:cNvPicPr>
        </xdr:nvPicPr>
        <xdr:blipFill>
          <a:blip r:embed="rId2"/>
          <a:stretch>
            <a:fillRect/>
          </a:stretch>
        </xdr:blipFill>
        <xdr:spPr>
          <a:xfrm>
            <a:off x="171" y="237"/>
            <a:ext cx="39" cy="39"/>
          </a:xfrm>
          <a:prstGeom prst="rect">
            <a:avLst/>
          </a:prstGeom>
          <a:noFill/>
          <a:ln w="9525" cmpd="sng">
            <a:noFill/>
          </a:ln>
        </xdr:spPr>
      </xdr:pic>
      <xdr:sp>
        <xdr:nvSpPr>
          <xdr:cNvPr id="33" name="Rectangle 109"/>
          <xdr:cNvSpPr>
            <a:spLocks/>
          </xdr:cNvSpPr>
        </xdr:nvSpPr>
        <xdr:spPr>
          <a:xfrm>
            <a:off x="125" y="232"/>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2</xdr:col>
      <xdr:colOff>9525</xdr:colOff>
      <xdr:row>21</xdr:row>
      <xdr:rowOff>0</xdr:rowOff>
    </xdr:from>
    <xdr:to>
      <xdr:col>2</xdr:col>
      <xdr:colOff>962025</xdr:colOff>
      <xdr:row>23</xdr:row>
      <xdr:rowOff>142875</xdr:rowOff>
    </xdr:to>
    <xdr:sp macro="[0]!Module3.kwiecien">
      <xdr:nvSpPr>
        <xdr:cNvPr id="34" name="Rectangle 110"/>
        <xdr:cNvSpPr>
          <a:spLocks/>
        </xdr:cNvSpPr>
      </xdr:nvSpPr>
      <xdr:spPr>
        <a:xfrm>
          <a:off x="1533525" y="3448050"/>
          <a:ext cx="952500" cy="4476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9525</xdr:colOff>
      <xdr:row>6</xdr:row>
      <xdr:rowOff>0</xdr:rowOff>
    </xdr:from>
    <xdr:to>
      <xdr:col>6</xdr:col>
      <xdr:colOff>962025</xdr:colOff>
      <xdr:row>8</xdr:row>
      <xdr:rowOff>142875</xdr:rowOff>
    </xdr:to>
    <xdr:sp macro="[0]!Module3.maj">
      <xdr:nvSpPr>
        <xdr:cNvPr id="35" name="Rectangle 111"/>
        <xdr:cNvSpPr>
          <a:spLocks/>
        </xdr:cNvSpPr>
      </xdr:nvSpPr>
      <xdr:spPr>
        <a:xfrm>
          <a:off x="4267200" y="1514475"/>
          <a:ext cx="952500" cy="447675"/>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6</xdr:col>
      <xdr:colOff>19050</xdr:colOff>
      <xdr:row>11</xdr:row>
      <xdr:rowOff>0</xdr:rowOff>
    </xdr:from>
    <xdr:to>
      <xdr:col>7</xdr:col>
      <xdr:colOff>0</xdr:colOff>
      <xdr:row>13</xdr:row>
      <xdr:rowOff>142875</xdr:rowOff>
    </xdr:to>
    <xdr:grpSp>
      <xdr:nvGrpSpPr>
        <xdr:cNvPr id="36" name="Group 122"/>
        <xdr:cNvGrpSpPr>
          <a:grpSpLocks/>
        </xdr:cNvGrpSpPr>
      </xdr:nvGrpSpPr>
      <xdr:grpSpPr>
        <a:xfrm>
          <a:off x="4276725" y="2143125"/>
          <a:ext cx="952500" cy="447675"/>
          <a:chOff x="377" y="164"/>
          <a:chExt cx="87" cy="47"/>
        </a:xfrm>
        <a:solidFill>
          <a:srgbClr val="FFFFFF"/>
        </a:solidFill>
      </xdr:grpSpPr>
      <xdr:pic macro="[0]!Module3.czerwiec">
        <xdr:nvPicPr>
          <xdr:cNvPr id="37" name="Picture 40"/>
          <xdr:cNvPicPr preferRelativeResize="1">
            <a:picLocks noChangeAspect="1"/>
          </xdr:cNvPicPr>
        </xdr:nvPicPr>
        <xdr:blipFill>
          <a:blip r:embed="rId2"/>
          <a:stretch>
            <a:fillRect/>
          </a:stretch>
        </xdr:blipFill>
        <xdr:spPr>
          <a:xfrm>
            <a:off x="420" y="169"/>
            <a:ext cx="39" cy="39"/>
          </a:xfrm>
          <a:prstGeom prst="rect">
            <a:avLst/>
          </a:prstGeom>
          <a:noFill/>
          <a:ln w="9525" cmpd="sng">
            <a:noFill/>
          </a:ln>
        </xdr:spPr>
      </xdr:pic>
      <xdr:sp macro="[0]!Module3.czerwiec">
        <xdr:nvSpPr>
          <xdr:cNvPr id="38" name="Rectangle 112"/>
          <xdr:cNvSpPr>
            <a:spLocks/>
          </xdr:cNvSpPr>
        </xdr:nvSpPr>
        <xdr:spPr>
          <a:xfrm>
            <a:off x="377" y="164"/>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6</xdr:col>
      <xdr:colOff>0</xdr:colOff>
      <xdr:row>16</xdr:row>
      <xdr:rowOff>9525</xdr:rowOff>
    </xdr:from>
    <xdr:to>
      <xdr:col>6</xdr:col>
      <xdr:colOff>952500</xdr:colOff>
      <xdr:row>19</xdr:row>
      <xdr:rowOff>0</xdr:rowOff>
    </xdr:to>
    <xdr:grpSp>
      <xdr:nvGrpSpPr>
        <xdr:cNvPr id="39" name="Group 123"/>
        <xdr:cNvGrpSpPr>
          <a:grpSpLocks/>
        </xdr:cNvGrpSpPr>
      </xdr:nvGrpSpPr>
      <xdr:grpSpPr>
        <a:xfrm>
          <a:off x="4257675" y="2800350"/>
          <a:ext cx="952500" cy="447675"/>
          <a:chOff x="375" y="233"/>
          <a:chExt cx="87" cy="47"/>
        </a:xfrm>
        <a:solidFill>
          <a:srgbClr val="FFFFFF"/>
        </a:solidFill>
      </xdr:grpSpPr>
      <xdr:pic>
        <xdr:nvPicPr>
          <xdr:cNvPr id="40" name="Picture 41"/>
          <xdr:cNvPicPr preferRelativeResize="1">
            <a:picLocks noChangeAspect="1"/>
          </xdr:cNvPicPr>
        </xdr:nvPicPr>
        <xdr:blipFill>
          <a:blip r:embed="rId2"/>
          <a:stretch>
            <a:fillRect/>
          </a:stretch>
        </xdr:blipFill>
        <xdr:spPr>
          <a:xfrm>
            <a:off x="423" y="236"/>
            <a:ext cx="39" cy="39"/>
          </a:xfrm>
          <a:prstGeom prst="rect">
            <a:avLst/>
          </a:prstGeom>
          <a:noFill/>
          <a:ln w="9525" cmpd="sng">
            <a:noFill/>
          </a:ln>
        </xdr:spPr>
      </xdr:pic>
      <xdr:sp>
        <xdr:nvSpPr>
          <xdr:cNvPr id="41" name="Rectangle 113"/>
          <xdr:cNvSpPr>
            <a:spLocks/>
          </xdr:cNvSpPr>
        </xdr:nvSpPr>
        <xdr:spPr>
          <a:xfrm>
            <a:off x="375" y="233"/>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6</xdr:col>
      <xdr:colOff>9525</xdr:colOff>
      <xdr:row>21</xdr:row>
      <xdr:rowOff>9525</xdr:rowOff>
    </xdr:from>
    <xdr:to>
      <xdr:col>6</xdr:col>
      <xdr:colOff>962025</xdr:colOff>
      <xdr:row>24</xdr:row>
      <xdr:rowOff>0</xdr:rowOff>
    </xdr:to>
    <xdr:grpSp>
      <xdr:nvGrpSpPr>
        <xdr:cNvPr id="42" name="Group 124"/>
        <xdr:cNvGrpSpPr>
          <a:grpSpLocks/>
        </xdr:cNvGrpSpPr>
      </xdr:nvGrpSpPr>
      <xdr:grpSpPr>
        <a:xfrm>
          <a:off x="4267200" y="3457575"/>
          <a:ext cx="952500" cy="447675"/>
          <a:chOff x="376" y="302"/>
          <a:chExt cx="87" cy="47"/>
        </a:xfrm>
        <a:solidFill>
          <a:srgbClr val="FFFFFF"/>
        </a:solidFill>
      </xdr:grpSpPr>
      <xdr:pic>
        <xdr:nvPicPr>
          <xdr:cNvPr id="43" name="Picture 42"/>
          <xdr:cNvPicPr preferRelativeResize="1">
            <a:picLocks noChangeAspect="1"/>
          </xdr:cNvPicPr>
        </xdr:nvPicPr>
        <xdr:blipFill>
          <a:blip r:embed="rId2"/>
          <a:stretch>
            <a:fillRect/>
          </a:stretch>
        </xdr:blipFill>
        <xdr:spPr>
          <a:xfrm>
            <a:off x="423" y="304"/>
            <a:ext cx="39" cy="39"/>
          </a:xfrm>
          <a:prstGeom prst="rect">
            <a:avLst/>
          </a:prstGeom>
          <a:noFill/>
          <a:ln w="9525" cmpd="sng">
            <a:noFill/>
          </a:ln>
        </xdr:spPr>
      </xdr:pic>
      <xdr:sp>
        <xdr:nvSpPr>
          <xdr:cNvPr id="44" name="Rectangle 114"/>
          <xdr:cNvSpPr>
            <a:spLocks/>
          </xdr:cNvSpPr>
        </xdr:nvSpPr>
        <xdr:spPr>
          <a:xfrm>
            <a:off x="376" y="302"/>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10</xdr:col>
      <xdr:colOff>9525</xdr:colOff>
      <xdr:row>6</xdr:row>
      <xdr:rowOff>0</xdr:rowOff>
    </xdr:from>
    <xdr:to>
      <xdr:col>10</xdr:col>
      <xdr:colOff>962025</xdr:colOff>
      <xdr:row>8</xdr:row>
      <xdr:rowOff>142875</xdr:rowOff>
    </xdr:to>
    <xdr:grpSp>
      <xdr:nvGrpSpPr>
        <xdr:cNvPr id="45" name="Group 125"/>
        <xdr:cNvGrpSpPr>
          <a:grpSpLocks/>
        </xdr:cNvGrpSpPr>
      </xdr:nvGrpSpPr>
      <xdr:grpSpPr>
        <a:xfrm>
          <a:off x="6896100" y="1514475"/>
          <a:ext cx="952500" cy="447675"/>
          <a:chOff x="617" y="98"/>
          <a:chExt cx="87" cy="47"/>
        </a:xfrm>
        <a:solidFill>
          <a:srgbClr val="FFFFFF"/>
        </a:solidFill>
      </xdr:grpSpPr>
      <xdr:pic>
        <xdr:nvPicPr>
          <xdr:cNvPr id="46" name="Picture 43"/>
          <xdr:cNvPicPr preferRelativeResize="1">
            <a:picLocks noChangeAspect="1"/>
          </xdr:cNvPicPr>
        </xdr:nvPicPr>
        <xdr:blipFill>
          <a:blip r:embed="rId2"/>
          <a:stretch>
            <a:fillRect/>
          </a:stretch>
        </xdr:blipFill>
        <xdr:spPr>
          <a:xfrm>
            <a:off x="661" y="102"/>
            <a:ext cx="39" cy="39"/>
          </a:xfrm>
          <a:prstGeom prst="rect">
            <a:avLst/>
          </a:prstGeom>
          <a:noFill/>
          <a:ln w="9525" cmpd="sng">
            <a:noFill/>
          </a:ln>
        </xdr:spPr>
      </xdr:pic>
      <xdr:sp>
        <xdr:nvSpPr>
          <xdr:cNvPr id="47" name="Rectangle 115"/>
          <xdr:cNvSpPr>
            <a:spLocks/>
          </xdr:cNvSpPr>
        </xdr:nvSpPr>
        <xdr:spPr>
          <a:xfrm>
            <a:off x="617" y="98"/>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10</xdr:col>
      <xdr:colOff>9525</xdr:colOff>
      <xdr:row>11</xdr:row>
      <xdr:rowOff>0</xdr:rowOff>
    </xdr:from>
    <xdr:to>
      <xdr:col>10</xdr:col>
      <xdr:colOff>962025</xdr:colOff>
      <xdr:row>13</xdr:row>
      <xdr:rowOff>142875</xdr:rowOff>
    </xdr:to>
    <xdr:grpSp>
      <xdr:nvGrpSpPr>
        <xdr:cNvPr id="48" name="Group 126"/>
        <xdr:cNvGrpSpPr>
          <a:grpSpLocks/>
        </xdr:cNvGrpSpPr>
      </xdr:nvGrpSpPr>
      <xdr:grpSpPr>
        <a:xfrm>
          <a:off x="6896100" y="2143125"/>
          <a:ext cx="952500" cy="447675"/>
          <a:chOff x="617" y="164"/>
          <a:chExt cx="87" cy="47"/>
        </a:xfrm>
        <a:solidFill>
          <a:srgbClr val="FFFFFF"/>
        </a:solidFill>
      </xdr:grpSpPr>
      <xdr:pic>
        <xdr:nvPicPr>
          <xdr:cNvPr id="49" name="Picture 44"/>
          <xdr:cNvPicPr preferRelativeResize="1">
            <a:picLocks noChangeAspect="1"/>
          </xdr:cNvPicPr>
        </xdr:nvPicPr>
        <xdr:blipFill>
          <a:blip r:embed="rId2"/>
          <a:stretch>
            <a:fillRect/>
          </a:stretch>
        </xdr:blipFill>
        <xdr:spPr>
          <a:xfrm>
            <a:off x="661" y="171"/>
            <a:ext cx="39" cy="39"/>
          </a:xfrm>
          <a:prstGeom prst="rect">
            <a:avLst/>
          </a:prstGeom>
          <a:noFill/>
          <a:ln w="9525" cmpd="sng">
            <a:noFill/>
          </a:ln>
        </xdr:spPr>
      </xdr:pic>
      <xdr:sp>
        <xdr:nvSpPr>
          <xdr:cNvPr id="50" name="Rectangle 116"/>
          <xdr:cNvSpPr>
            <a:spLocks/>
          </xdr:cNvSpPr>
        </xdr:nvSpPr>
        <xdr:spPr>
          <a:xfrm>
            <a:off x="617" y="164"/>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10</xdr:col>
      <xdr:colOff>9525</xdr:colOff>
      <xdr:row>15</xdr:row>
      <xdr:rowOff>85725</xdr:rowOff>
    </xdr:from>
    <xdr:to>
      <xdr:col>10</xdr:col>
      <xdr:colOff>962025</xdr:colOff>
      <xdr:row>18</xdr:row>
      <xdr:rowOff>133350</xdr:rowOff>
    </xdr:to>
    <xdr:grpSp>
      <xdr:nvGrpSpPr>
        <xdr:cNvPr id="51" name="Group 127"/>
        <xdr:cNvGrpSpPr>
          <a:grpSpLocks/>
        </xdr:cNvGrpSpPr>
      </xdr:nvGrpSpPr>
      <xdr:grpSpPr>
        <a:xfrm>
          <a:off x="6896100" y="2781300"/>
          <a:ext cx="952500" cy="447675"/>
          <a:chOff x="617" y="231"/>
          <a:chExt cx="87" cy="47"/>
        </a:xfrm>
        <a:solidFill>
          <a:srgbClr val="FFFFFF"/>
        </a:solidFill>
      </xdr:grpSpPr>
      <xdr:pic>
        <xdr:nvPicPr>
          <xdr:cNvPr id="52" name="Picture 45"/>
          <xdr:cNvPicPr preferRelativeResize="1">
            <a:picLocks noChangeAspect="1"/>
          </xdr:cNvPicPr>
        </xdr:nvPicPr>
        <xdr:blipFill>
          <a:blip r:embed="rId2"/>
          <a:stretch>
            <a:fillRect/>
          </a:stretch>
        </xdr:blipFill>
        <xdr:spPr>
          <a:xfrm>
            <a:off x="663" y="238"/>
            <a:ext cx="39" cy="39"/>
          </a:xfrm>
          <a:prstGeom prst="rect">
            <a:avLst/>
          </a:prstGeom>
          <a:noFill/>
          <a:ln w="9525" cmpd="sng">
            <a:noFill/>
          </a:ln>
        </xdr:spPr>
      </xdr:pic>
      <xdr:sp>
        <xdr:nvSpPr>
          <xdr:cNvPr id="53" name="Rectangle 117"/>
          <xdr:cNvSpPr>
            <a:spLocks/>
          </xdr:cNvSpPr>
        </xdr:nvSpPr>
        <xdr:spPr>
          <a:xfrm>
            <a:off x="617" y="231"/>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10</xdr:col>
      <xdr:colOff>0</xdr:colOff>
      <xdr:row>21</xdr:row>
      <xdr:rowOff>0</xdr:rowOff>
    </xdr:from>
    <xdr:to>
      <xdr:col>10</xdr:col>
      <xdr:colOff>952500</xdr:colOff>
      <xdr:row>23</xdr:row>
      <xdr:rowOff>142875</xdr:rowOff>
    </xdr:to>
    <xdr:grpSp>
      <xdr:nvGrpSpPr>
        <xdr:cNvPr id="54" name="Group 128"/>
        <xdr:cNvGrpSpPr>
          <a:grpSpLocks/>
        </xdr:cNvGrpSpPr>
      </xdr:nvGrpSpPr>
      <xdr:grpSpPr>
        <a:xfrm>
          <a:off x="6886575" y="3448050"/>
          <a:ext cx="952500" cy="447675"/>
          <a:chOff x="616" y="301"/>
          <a:chExt cx="87" cy="47"/>
        </a:xfrm>
        <a:solidFill>
          <a:srgbClr val="FFFFFF"/>
        </a:solidFill>
      </xdr:grpSpPr>
      <xdr:pic>
        <xdr:nvPicPr>
          <xdr:cNvPr id="55" name="Picture 46"/>
          <xdr:cNvPicPr preferRelativeResize="1">
            <a:picLocks noChangeAspect="1"/>
          </xdr:cNvPicPr>
        </xdr:nvPicPr>
        <xdr:blipFill>
          <a:blip r:embed="rId2"/>
          <a:stretch>
            <a:fillRect/>
          </a:stretch>
        </xdr:blipFill>
        <xdr:spPr>
          <a:xfrm>
            <a:off x="663" y="305"/>
            <a:ext cx="39" cy="39"/>
          </a:xfrm>
          <a:prstGeom prst="rect">
            <a:avLst/>
          </a:prstGeom>
          <a:noFill/>
          <a:ln w="9525" cmpd="sng">
            <a:noFill/>
          </a:ln>
        </xdr:spPr>
      </xdr:pic>
      <xdr:sp>
        <xdr:nvSpPr>
          <xdr:cNvPr id="56" name="Rectangle 118"/>
          <xdr:cNvSpPr>
            <a:spLocks/>
          </xdr:cNvSpPr>
        </xdr:nvSpPr>
        <xdr:spPr>
          <a:xfrm>
            <a:off x="616" y="301"/>
            <a:ext cx="87" cy="47"/>
          </a:xfrm>
          <a:prstGeom prst="rect">
            <a:avLst/>
          </a:prstGeom>
          <a:noFill/>
          <a:ln w="9525" cmpd="sng">
            <a:noFill/>
          </a:ln>
        </xdr:spPr>
        <xdr:txBody>
          <a:bodyPr vertOverflow="clip" wrap="square"/>
          <a:p>
            <a:pPr algn="l">
              <a:defRPr/>
            </a:pPr>
            <a:r>
              <a:rPr lang="en-US" cap="none" u="none" baseline="0">
                <a:latin typeface="Arial CE"/>
                <a:ea typeface="Arial CE"/>
                <a:cs typeface="Arial CE"/>
              </a:rPr>
              <a:t/>
            </a:r>
          </a:p>
        </xdr:txBody>
      </xdr:sp>
    </xdr:grpSp>
    <xdr:clientData/>
  </xdr:twoCellAnchor>
  <xdr:twoCellAnchor>
    <xdr:from>
      <xdr:col>0</xdr:col>
      <xdr:colOff>247650</xdr:colOff>
      <xdr:row>0</xdr:row>
      <xdr:rowOff>95250</xdr:rowOff>
    </xdr:from>
    <xdr:to>
      <xdr:col>6</xdr:col>
      <xdr:colOff>247650</xdr:colOff>
      <xdr:row>1</xdr:row>
      <xdr:rowOff>85725</xdr:rowOff>
    </xdr:to>
    <xdr:sp textlink="B1">
      <xdr:nvSpPr>
        <xdr:cNvPr id="57" name="Ramka"/>
        <xdr:cNvSpPr>
          <a:spLocks/>
        </xdr:cNvSpPr>
      </xdr:nvSpPr>
      <xdr:spPr>
        <a:xfrm>
          <a:off x="247650" y="95250"/>
          <a:ext cx="4257675" cy="657225"/>
        </a:xfrm>
        <a:prstGeom prst="cloudCallout">
          <a:avLst>
            <a:gd name="adj1" fmla="val -15986"/>
            <a:gd name="adj2" fmla="val 89129"/>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Kliknij w liczbę rzymską oznaczającą dany miesiąc.</a:t>
          </a:r>
        </a:p>
      </xdr:txBody>
    </xdr:sp>
    <xdr:clientData/>
  </xdr:twoCellAnchor>
  <xdr:twoCellAnchor editAs="oneCell">
    <xdr:from>
      <xdr:col>10</xdr:col>
      <xdr:colOff>295275</xdr:colOff>
      <xdr:row>0</xdr:row>
      <xdr:rowOff>19050</xdr:rowOff>
    </xdr:from>
    <xdr:to>
      <xdr:col>13</xdr:col>
      <xdr:colOff>28575</xdr:colOff>
      <xdr:row>0</xdr:row>
      <xdr:rowOff>371475</xdr:rowOff>
    </xdr:to>
    <xdr:pic>
      <xdr:nvPicPr>
        <xdr:cNvPr id="58" name="CommandButton2"/>
        <xdr:cNvPicPr preferRelativeResize="1">
          <a:picLocks noChangeAspect="1"/>
        </xdr:cNvPicPr>
      </xdr:nvPicPr>
      <xdr:blipFill>
        <a:blip r:embed="rId20"/>
        <a:stretch>
          <a:fillRect/>
        </a:stretch>
      </xdr:blipFill>
      <xdr:spPr>
        <a:xfrm>
          <a:off x="7181850" y="19050"/>
          <a:ext cx="1504950" cy="352425"/>
        </a:xfrm>
        <a:prstGeom prst="rect">
          <a:avLst/>
        </a:prstGeom>
        <a:noFill/>
        <a:ln w="9525" cmpd="sng">
          <a:noFill/>
        </a:ln>
      </xdr:spPr>
    </xdr:pic>
    <xdr:clientData/>
  </xdr:twoCellAnchor>
  <xdr:twoCellAnchor editAs="oneCell">
    <xdr:from>
      <xdr:col>9</xdr:col>
      <xdr:colOff>857250</xdr:colOff>
      <xdr:row>28</xdr:row>
      <xdr:rowOff>200025</xdr:rowOff>
    </xdr:from>
    <xdr:to>
      <xdr:col>13</xdr:col>
      <xdr:colOff>28575</xdr:colOff>
      <xdr:row>28</xdr:row>
      <xdr:rowOff>552450</xdr:rowOff>
    </xdr:to>
    <xdr:pic>
      <xdr:nvPicPr>
        <xdr:cNvPr id="59" name="MiesiacCommandButton"/>
        <xdr:cNvPicPr preferRelativeResize="1">
          <a:picLocks noChangeAspect="1"/>
        </xdr:cNvPicPr>
      </xdr:nvPicPr>
      <xdr:blipFill>
        <a:blip r:embed="rId21"/>
        <a:stretch>
          <a:fillRect/>
        </a:stretch>
      </xdr:blipFill>
      <xdr:spPr>
        <a:xfrm>
          <a:off x="6619875" y="4610100"/>
          <a:ext cx="2066925" cy="352425"/>
        </a:xfrm>
        <a:prstGeom prst="rect">
          <a:avLst/>
        </a:prstGeom>
        <a:noFill/>
        <a:ln w="9525" cmpd="sng">
          <a:noFill/>
        </a:ln>
      </xdr:spPr>
    </xdr:pic>
    <xdr:clientData/>
  </xdr:twoCellAnchor>
  <xdr:twoCellAnchor editAs="oneCell">
    <xdr:from>
      <xdr:col>8</xdr:col>
      <xdr:colOff>247650</xdr:colOff>
      <xdr:row>0</xdr:row>
      <xdr:rowOff>19050</xdr:rowOff>
    </xdr:from>
    <xdr:to>
      <xdr:col>10</xdr:col>
      <xdr:colOff>295275</xdr:colOff>
      <xdr:row>0</xdr:row>
      <xdr:rowOff>371475</xdr:rowOff>
    </xdr:to>
    <xdr:pic>
      <xdr:nvPicPr>
        <xdr:cNvPr id="60" name="CommandButton1"/>
        <xdr:cNvPicPr preferRelativeResize="1">
          <a:picLocks noChangeAspect="1"/>
        </xdr:cNvPicPr>
      </xdr:nvPicPr>
      <xdr:blipFill>
        <a:blip r:embed="rId22"/>
        <a:stretch>
          <a:fillRect/>
        </a:stretch>
      </xdr:blipFill>
      <xdr:spPr>
        <a:xfrm>
          <a:off x="5676900" y="19050"/>
          <a:ext cx="15049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20</xdr:row>
      <xdr:rowOff>85725</xdr:rowOff>
    </xdr:from>
    <xdr:to>
      <xdr:col>6</xdr:col>
      <xdr:colOff>523875</xdr:colOff>
      <xdr:row>25</xdr:row>
      <xdr:rowOff>76200</xdr:rowOff>
    </xdr:to>
    <xdr:pic macro="[0]!Arkusz3.WpiszLata2">
      <xdr:nvPicPr>
        <xdr:cNvPr id="1" name="Picture 60"/>
        <xdr:cNvPicPr preferRelativeResize="1">
          <a:picLocks noChangeAspect="1"/>
        </xdr:cNvPicPr>
      </xdr:nvPicPr>
      <xdr:blipFill>
        <a:blip r:embed="rId1"/>
        <a:stretch>
          <a:fillRect/>
        </a:stretch>
      </xdr:blipFill>
      <xdr:spPr>
        <a:xfrm>
          <a:off x="3362325" y="990600"/>
          <a:ext cx="904875" cy="685800"/>
        </a:xfrm>
        <a:prstGeom prst="rect">
          <a:avLst/>
        </a:prstGeom>
        <a:noFill/>
        <a:ln w="9525" cmpd="sng">
          <a:noFill/>
        </a:ln>
      </xdr:spPr>
    </xdr:pic>
    <xdr:clientData/>
  </xdr:twoCellAnchor>
  <xdr:twoCellAnchor editAs="oneCell">
    <xdr:from>
      <xdr:col>5</xdr:col>
      <xdr:colOff>285750</xdr:colOff>
      <xdr:row>47</xdr:row>
      <xdr:rowOff>28575</xdr:rowOff>
    </xdr:from>
    <xdr:to>
      <xdr:col>6</xdr:col>
      <xdr:colOff>523875</xdr:colOff>
      <xdr:row>52</xdr:row>
      <xdr:rowOff>85725</xdr:rowOff>
    </xdr:to>
    <xdr:pic macro="[0]!Arkusz3.WpiszLata11">
      <xdr:nvPicPr>
        <xdr:cNvPr id="2" name="Picture 59"/>
        <xdr:cNvPicPr preferRelativeResize="1">
          <a:picLocks noChangeAspect="1"/>
        </xdr:cNvPicPr>
      </xdr:nvPicPr>
      <xdr:blipFill>
        <a:blip r:embed="rId2"/>
        <a:stretch>
          <a:fillRect/>
        </a:stretch>
      </xdr:blipFill>
      <xdr:spPr>
        <a:xfrm>
          <a:off x="3371850" y="3848100"/>
          <a:ext cx="895350" cy="647700"/>
        </a:xfrm>
        <a:prstGeom prst="rect">
          <a:avLst/>
        </a:prstGeom>
        <a:noFill/>
        <a:ln w="9525" cmpd="sng">
          <a:noFill/>
        </a:ln>
      </xdr:spPr>
    </xdr:pic>
    <xdr:clientData/>
  </xdr:twoCellAnchor>
  <xdr:twoCellAnchor editAs="oneCell">
    <xdr:from>
      <xdr:col>9</xdr:col>
      <xdr:colOff>228600</xdr:colOff>
      <xdr:row>47</xdr:row>
      <xdr:rowOff>28575</xdr:rowOff>
    </xdr:from>
    <xdr:to>
      <xdr:col>10</xdr:col>
      <xdr:colOff>476250</xdr:colOff>
      <xdr:row>52</xdr:row>
      <xdr:rowOff>104775</xdr:rowOff>
    </xdr:to>
    <xdr:pic macro="[0]!Arkusz3.WpiszLata9">
      <xdr:nvPicPr>
        <xdr:cNvPr id="3" name="Picture 58"/>
        <xdr:cNvPicPr preferRelativeResize="1">
          <a:picLocks noChangeAspect="1"/>
        </xdr:cNvPicPr>
      </xdr:nvPicPr>
      <xdr:blipFill>
        <a:blip r:embed="rId3"/>
        <a:stretch>
          <a:fillRect/>
        </a:stretch>
      </xdr:blipFill>
      <xdr:spPr>
        <a:xfrm>
          <a:off x="5876925" y="3848100"/>
          <a:ext cx="904875" cy="657225"/>
        </a:xfrm>
        <a:prstGeom prst="rect">
          <a:avLst/>
        </a:prstGeom>
        <a:noFill/>
        <a:ln w="9525" cmpd="sng">
          <a:noFill/>
        </a:ln>
      </xdr:spPr>
    </xdr:pic>
    <xdr:clientData/>
  </xdr:twoCellAnchor>
  <xdr:twoCellAnchor editAs="oneCell">
    <xdr:from>
      <xdr:col>9</xdr:col>
      <xdr:colOff>219075</xdr:colOff>
      <xdr:row>38</xdr:row>
      <xdr:rowOff>104775</xdr:rowOff>
    </xdr:from>
    <xdr:to>
      <xdr:col>10</xdr:col>
      <xdr:colOff>476250</xdr:colOff>
      <xdr:row>41</xdr:row>
      <xdr:rowOff>247650</xdr:rowOff>
    </xdr:to>
    <xdr:pic macro="[0]!Arkusz3.WpiszLata7">
      <xdr:nvPicPr>
        <xdr:cNvPr id="4" name="Picture 57"/>
        <xdr:cNvPicPr preferRelativeResize="1">
          <a:picLocks noChangeAspect="1"/>
        </xdr:cNvPicPr>
      </xdr:nvPicPr>
      <xdr:blipFill>
        <a:blip r:embed="rId4"/>
        <a:stretch>
          <a:fillRect/>
        </a:stretch>
      </xdr:blipFill>
      <xdr:spPr>
        <a:xfrm>
          <a:off x="5867400" y="2847975"/>
          <a:ext cx="914400" cy="647700"/>
        </a:xfrm>
        <a:prstGeom prst="rect">
          <a:avLst/>
        </a:prstGeom>
        <a:noFill/>
        <a:ln w="9525" cmpd="sng">
          <a:noFill/>
        </a:ln>
      </xdr:spPr>
    </xdr:pic>
    <xdr:clientData/>
  </xdr:twoCellAnchor>
  <xdr:twoCellAnchor editAs="oneCell">
    <xdr:from>
      <xdr:col>1</xdr:col>
      <xdr:colOff>266700</xdr:colOff>
      <xdr:row>38</xdr:row>
      <xdr:rowOff>123825</xdr:rowOff>
    </xdr:from>
    <xdr:to>
      <xdr:col>2</xdr:col>
      <xdr:colOff>504825</xdr:colOff>
      <xdr:row>41</xdr:row>
      <xdr:rowOff>247650</xdr:rowOff>
    </xdr:to>
    <xdr:pic macro="[0]!Arkusz3.WpiszLata5">
      <xdr:nvPicPr>
        <xdr:cNvPr id="5" name="Picture 56"/>
        <xdr:cNvPicPr preferRelativeResize="1">
          <a:picLocks noChangeAspect="1"/>
        </xdr:cNvPicPr>
      </xdr:nvPicPr>
      <xdr:blipFill>
        <a:blip r:embed="rId5"/>
        <a:stretch>
          <a:fillRect/>
        </a:stretch>
      </xdr:blipFill>
      <xdr:spPr>
        <a:xfrm>
          <a:off x="819150" y="2867025"/>
          <a:ext cx="895350" cy="628650"/>
        </a:xfrm>
        <a:prstGeom prst="rect">
          <a:avLst/>
        </a:prstGeom>
        <a:noFill/>
        <a:ln w="9525" cmpd="sng">
          <a:noFill/>
        </a:ln>
      </xdr:spPr>
    </xdr:pic>
    <xdr:clientData/>
  </xdr:twoCellAnchor>
  <xdr:twoCellAnchor editAs="oneCell">
    <xdr:from>
      <xdr:col>1</xdr:col>
      <xdr:colOff>247650</xdr:colOff>
      <xdr:row>20</xdr:row>
      <xdr:rowOff>85725</xdr:rowOff>
    </xdr:from>
    <xdr:to>
      <xdr:col>2</xdr:col>
      <xdr:colOff>514350</xdr:colOff>
      <xdr:row>25</xdr:row>
      <xdr:rowOff>66675</xdr:rowOff>
    </xdr:to>
    <xdr:pic macro="[0]!Arkusz3.WpiszLata1">
      <xdr:nvPicPr>
        <xdr:cNvPr id="6" name="Picture 54"/>
        <xdr:cNvPicPr preferRelativeResize="1">
          <a:picLocks noChangeAspect="1"/>
        </xdr:cNvPicPr>
      </xdr:nvPicPr>
      <xdr:blipFill>
        <a:blip r:embed="rId6"/>
        <a:stretch>
          <a:fillRect/>
        </a:stretch>
      </xdr:blipFill>
      <xdr:spPr>
        <a:xfrm>
          <a:off x="800100" y="990600"/>
          <a:ext cx="923925" cy="676275"/>
        </a:xfrm>
        <a:prstGeom prst="rect">
          <a:avLst/>
        </a:prstGeom>
        <a:noFill/>
        <a:ln w="9525" cmpd="sng">
          <a:noFill/>
        </a:ln>
      </xdr:spPr>
    </xdr:pic>
    <xdr:clientData/>
  </xdr:twoCellAnchor>
  <xdr:twoCellAnchor editAs="oneCell">
    <xdr:from>
      <xdr:col>9</xdr:col>
      <xdr:colOff>276225</xdr:colOff>
      <xdr:row>20</xdr:row>
      <xdr:rowOff>76200</xdr:rowOff>
    </xdr:from>
    <xdr:to>
      <xdr:col>10</xdr:col>
      <xdr:colOff>514350</xdr:colOff>
      <xdr:row>25</xdr:row>
      <xdr:rowOff>57150</xdr:rowOff>
    </xdr:to>
    <xdr:pic macro="[0]!Arkusz3.WpiszLata3">
      <xdr:nvPicPr>
        <xdr:cNvPr id="7" name="Picture 55"/>
        <xdr:cNvPicPr preferRelativeResize="1">
          <a:picLocks noChangeAspect="1"/>
        </xdr:cNvPicPr>
      </xdr:nvPicPr>
      <xdr:blipFill>
        <a:blip r:embed="rId7"/>
        <a:stretch>
          <a:fillRect/>
        </a:stretch>
      </xdr:blipFill>
      <xdr:spPr>
        <a:xfrm>
          <a:off x="5924550" y="981075"/>
          <a:ext cx="895350" cy="676275"/>
        </a:xfrm>
        <a:prstGeom prst="rect">
          <a:avLst/>
        </a:prstGeom>
        <a:noFill/>
        <a:ln w="9525" cmpd="sng">
          <a:noFill/>
        </a:ln>
      </xdr:spPr>
    </xdr:pic>
    <xdr:clientData/>
  </xdr:twoCellAnchor>
  <xdr:twoCellAnchor editAs="oneCell">
    <xdr:from>
      <xdr:col>1</xdr:col>
      <xdr:colOff>238125</xdr:colOff>
      <xdr:row>29</xdr:row>
      <xdr:rowOff>38100</xdr:rowOff>
    </xdr:from>
    <xdr:to>
      <xdr:col>2</xdr:col>
      <xdr:colOff>523875</xdr:colOff>
      <xdr:row>36</xdr:row>
      <xdr:rowOff>66675</xdr:rowOff>
    </xdr:to>
    <xdr:pic macro="[0]!Arkusz3.WpiszLata4">
      <xdr:nvPicPr>
        <xdr:cNvPr id="8" name="Picture 61"/>
        <xdr:cNvPicPr preferRelativeResize="1">
          <a:picLocks noChangeAspect="1"/>
        </xdr:cNvPicPr>
      </xdr:nvPicPr>
      <xdr:blipFill>
        <a:blip r:embed="rId8"/>
        <a:stretch>
          <a:fillRect/>
        </a:stretch>
      </xdr:blipFill>
      <xdr:spPr>
        <a:xfrm>
          <a:off x="790575" y="1866900"/>
          <a:ext cx="942975" cy="657225"/>
        </a:xfrm>
        <a:prstGeom prst="rect">
          <a:avLst/>
        </a:prstGeom>
        <a:noFill/>
        <a:ln w="9525" cmpd="sng">
          <a:noFill/>
        </a:ln>
      </xdr:spPr>
    </xdr:pic>
    <xdr:clientData/>
  </xdr:twoCellAnchor>
  <xdr:twoCellAnchor editAs="oneCell">
    <xdr:from>
      <xdr:col>5</xdr:col>
      <xdr:colOff>285750</xdr:colOff>
      <xdr:row>39</xdr:row>
      <xdr:rowOff>0</xdr:rowOff>
    </xdr:from>
    <xdr:to>
      <xdr:col>6</xdr:col>
      <xdr:colOff>533400</xdr:colOff>
      <xdr:row>43</xdr:row>
      <xdr:rowOff>19050</xdr:rowOff>
    </xdr:to>
    <xdr:pic macro="[0]!Arkusz3.WpiszLata6">
      <xdr:nvPicPr>
        <xdr:cNvPr id="9" name="Picture 62"/>
        <xdr:cNvPicPr preferRelativeResize="1">
          <a:picLocks noChangeAspect="1"/>
        </xdr:cNvPicPr>
      </xdr:nvPicPr>
      <xdr:blipFill>
        <a:blip r:embed="rId9"/>
        <a:stretch>
          <a:fillRect/>
        </a:stretch>
      </xdr:blipFill>
      <xdr:spPr>
        <a:xfrm>
          <a:off x="3371850" y="2924175"/>
          <a:ext cx="904875" cy="628650"/>
        </a:xfrm>
        <a:prstGeom prst="rect">
          <a:avLst/>
        </a:prstGeom>
        <a:noFill/>
        <a:ln w="9525" cmpd="sng">
          <a:noFill/>
        </a:ln>
      </xdr:spPr>
    </xdr:pic>
    <xdr:clientData/>
  </xdr:twoCellAnchor>
  <xdr:twoCellAnchor editAs="oneCell">
    <xdr:from>
      <xdr:col>1</xdr:col>
      <xdr:colOff>247650</xdr:colOff>
      <xdr:row>47</xdr:row>
      <xdr:rowOff>28575</xdr:rowOff>
    </xdr:from>
    <xdr:to>
      <xdr:col>2</xdr:col>
      <xdr:colOff>523875</xdr:colOff>
      <xdr:row>52</xdr:row>
      <xdr:rowOff>104775</xdr:rowOff>
    </xdr:to>
    <xdr:pic macro="[0]!Arkusz3.WpiszLata8">
      <xdr:nvPicPr>
        <xdr:cNvPr id="10" name="Picture 63"/>
        <xdr:cNvPicPr preferRelativeResize="1">
          <a:picLocks noChangeAspect="1"/>
        </xdr:cNvPicPr>
      </xdr:nvPicPr>
      <xdr:blipFill>
        <a:blip r:embed="rId10"/>
        <a:stretch>
          <a:fillRect/>
        </a:stretch>
      </xdr:blipFill>
      <xdr:spPr>
        <a:xfrm>
          <a:off x="800100" y="3848100"/>
          <a:ext cx="933450" cy="657225"/>
        </a:xfrm>
        <a:prstGeom prst="rect">
          <a:avLst/>
        </a:prstGeom>
        <a:noFill/>
        <a:ln w="9525" cmpd="sng">
          <a:noFill/>
        </a:ln>
      </xdr:spPr>
    </xdr:pic>
    <xdr:clientData/>
  </xdr:twoCellAnchor>
  <xdr:twoCellAnchor editAs="oneCell">
    <xdr:from>
      <xdr:col>9</xdr:col>
      <xdr:colOff>238125</xdr:colOff>
      <xdr:row>29</xdr:row>
      <xdr:rowOff>38100</xdr:rowOff>
    </xdr:from>
    <xdr:to>
      <xdr:col>10</xdr:col>
      <xdr:colOff>485775</xdr:colOff>
      <xdr:row>36</xdr:row>
      <xdr:rowOff>47625</xdr:rowOff>
    </xdr:to>
    <xdr:pic macro="[0]!Arkusz3.WpiszLata10">
      <xdr:nvPicPr>
        <xdr:cNvPr id="11" name="Picture 64"/>
        <xdr:cNvPicPr preferRelativeResize="1">
          <a:picLocks noChangeAspect="1"/>
        </xdr:cNvPicPr>
      </xdr:nvPicPr>
      <xdr:blipFill>
        <a:blip r:embed="rId11"/>
        <a:stretch>
          <a:fillRect/>
        </a:stretch>
      </xdr:blipFill>
      <xdr:spPr>
        <a:xfrm>
          <a:off x="5886450" y="1866900"/>
          <a:ext cx="904875" cy="638175"/>
        </a:xfrm>
        <a:prstGeom prst="rect">
          <a:avLst/>
        </a:prstGeom>
        <a:noFill/>
        <a:ln w="9525" cmpd="sng">
          <a:noFill/>
        </a:ln>
      </xdr:spPr>
    </xdr:pic>
    <xdr:clientData/>
  </xdr:twoCellAnchor>
  <xdr:twoCellAnchor editAs="oneCell">
    <xdr:from>
      <xdr:col>5</xdr:col>
      <xdr:colOff>266700</xdr:colOff>
      <xdr:row>29</xdr:row>
      <xdr:rowOff>38100</xdr:rowOff>
    </xdr:from>
    <xdr:to>
      <xdr:col>6</xdr:col>
      <xdr:colOff>466725</xdr:colOff>
      <xdr:row>36</xdr:row>
      <xdr:rowOff>85725</xdr:rowOff>
    </xdr:to>
    <xdr:pic macro="[0]!Arkusz3.WpiszLata12">
      <xdr:nvPicPr>
        <xdr:cNvPr id="12" name="Picture 65"/>
        <xdr:cNvPicPr preferRelativeResize="1">
          <a:picLocks noChangeAspect="1"/>
        </xdr:cNvPicPr>
      </xdr:nvPicPr>
      <xdr:blipFill>
        <a:blip r:embed="rId12"/>
        <a:stretch>
          <a:fillRect/>
        </a:stretch>
      </xdr:blipFill>
      <xdr:spPr>
        <a:xfrm>
          <a:off x="3352800" y="1866900"/>
          <a:ext cx="857250" cy="657225"/>
        </a:xfrm>
        <a:prstGeom prst="rect">
          <a:avLst/>
        </a:prstGeom>
        <a:noFill/>
        <a:ln w="9525" cmpd="sng">
          <a:noFill/>
        </a:ln>
      </xdr:spPr>
    </xdr:pic>
    <xdr:clientData/>
  </xdr:twoCellAnchor>
  <xdr:twoCellAnchor editAs="oneCell">
    <xdr:from>
      <xdr:col>9</xdr:col>
      <xdr:colOff>28575</xdr:colOff>
      <xdr:row>15</xdr:row>
      <xdr:rowOff>19050</xdr:rowOff>
    </xdr:from>
    <xdr:to>
      <xdr:col>11</xdr:col>
      <xdr:colOff>304800</xdr:colOff>
      <xdr:row>15</xdr:row>
      <xdr:rowOff>371475</xdr:rowOff>
    </xdr:to>
    <xdr:pic>
      <xdr:nvPicPr>
        <xdr:cNvPr id="13" name="CommandButton1"/>
        <xdr:cNvPicPr preferRelativeResize="1">
          <a:picLocks noChangeAspect="1"/>
        </xdr:cNvPicPr>
      </xdr:nvPicPr>
      <xdr:blipFill>
        <a:blip r:embed="rId13"/>
        <a:stretch>
          <a:fillRect/>
        </a:stretch>
      </xdr:blipFill>
      <xdr:spPr>
        <a:xfrm>
          <a:off x="5676900" y="19050"/>
          <a:ext cx="1514475" cy="352425"/>
        </a:xfrm>
        <a:prstGeom prst="rect">
          <a:avLst/>
        </a:prstGeom>
        <a:noFill/>
        <a:ln w="9525" cmpd="sng">
          <a:noFill/>
        </a:ln>
      </xdr:spPr>
    </xdr:pic>
    <xdr:clientData/>
  </xdr:twoCellAnchor>
  <xdr:twoCellAnchor editAs="oneCell">
    <xdr:from>
      <xdr:col>11</xdr:col>
      <xdr:colOff>304800</xdr:colOff>
      <xdr:row>15</xdr:row>
      <xdr:rowOff>19050</xdr:rowOff>
    </xdr:from>
    <xdr:to>
      <xdr:col>13</xdr:col>
      <xdr:colOff>428625</xdr:colOff>
      <xdr:row>15</xdr:row>
      <xdr:rowOff>371475</xdr:rowOff>
    </xdr:to>
    <xdr:pic>
      <xdr:nvPicPr>
        <xdr:cNvPr id="14" name="CommandButton2"/>
        <xdr:cNvPicPr preferRelativeResize="1">
          <a:picLocks noChangeAspect="1"/>
        </xdr:cNvPicPr>
      </xdr:nvPicPr>
      <xdr:blipFill>
        <a:blip r:embed="rId14"/>
        <a:stretch>
          <a:fillRect/>
        </a:stretch>
      </xdr:blipFill>
      <xdr:spPr>
        <a:xfrm>
          <a:off x="7191375" y="19050"/>
          <a:ext cx="1495425" cy="352425"/>
        </a:xfrm>
        <a:prstGeom prst="rect">
          <a:avLst/>
        </a:prstGeom>
        <a:noFill/>
        <a:ln w="9525" cmpd="sng">
          <a:noFill/>
        </a:ln>
      </xdr:spPr>
    </xdr:pic>
    <xdr:clientData/>
  </xdr:twoCellAnchor>
  <xdr:twoCellAnchor editAs="oneCell">
    <xdr:from>
      <xdr:col>10</xdr:col>
      <xdr:colOff>333375</xdr:colOff>
      <xdr:row>52</xdr:row>
      <xdr:rowOff>152400</xdr:rowOff>
    </xdr:from>
    <xdr:to>
      <xdr:col>13</xdr:col>
      <xdr:colOff>428625</xdr:colOff>
      <xdr:row>55</xdr:row>
      <xdr:rowOff>19050</xdr:rowOff>
    </xdr:to>
    <xdr:pic>
      <xdr:nvPicPr>
        <xdr:cNvPr id="15" name="WyczyscCommandButton"/>
        <xdr:cNvPicPr preferRelativeResize="1">
          <a:picLocks noChangeAspect="1"/>
        </xdr:cNvPicPr>
      </xdr:nvPicPr>
      <xdr:blipFill>
        <a:blip r:embed="rId15"/>
        <a:stretch>
          <a:fillRect/>
        </a:stretch>
      </xdr:blipFill>
      <xdr:spPr>
        <a:xfrm>
          <a:off x="6638925" y="4610100"/>
          <a:ext cx="2047875" cy="352425"/>
        </a:xfrm>
        <a:prstGeom prst="rect">
          <a:avLst/>
        </a:prstGeom>
        <a:noFill/>
        <a:ln w="9525" cmpd="sng">
          <a:noFill/>
        </a:ln>
      </xdr:spPr>
    </xdr:pic>
    <xdr:clientData/>
  </xdr:twoCellAnchor>
  <xdr:twoCellAnchor editAs="oneCell">
    <xdr:from>
      <xdr:col>7</xdr:col>
      <xdr:colOff>542925</xdr:colOff>
      <xdr:row>53</xdr:row>
      <xdr:rowOff>28575</xdr:rowOff>
    </xdr:from>
    <xdr:to>
      <xdr:col>10</xdr:col>
      <xdr:colOff>200025</xdr:colOff>
      <xdr:row>55</xdr:row>
      <xdr:rowOff>9525</xdr:rowOff>
    </xdr:to>
    <xdr:pic>
      <xdr:nvPicPr>
        <xdr:cNvPr id="16" name="TrudniejszyOptionButton"/>
        <xdr:cNvPicPr preferRelativeResize="1">
          <a:picLocks noChangeAspect="1"/>
        </xdr:cNvPicPr>
      </xdr:nvPicPr>
      <xdr:blipFill>
        <a:blip r:embed="rId16"/>
        <a:stretch>
          <a:fillRect/>
        </a:stretch>
      </xdr:blipFill>
      <xdr:spPr>
        <a:xfrm>
          <a:off x="4905375" y="4648200"/>
          <a:ext cx="1600200" cy="304800"/>
        </a:xfrm>
        <a:prstGeom prst="rect">
          <a:avLst/>
        </a:prstGeom>
        <a:noFill/>
        <a:ln w="9525" cmpd="sng">
          <a:noFill/>
        </a:ln>
      </xdr:spPr>
    </xdr:pic>
    <xdr:clientData/>
  </xdr:twoCellAnchor>
  <xdr:twoCellAnchor editAs="oneCell">
    <xdr:from>
      <xdr:col>5</xdr:col>
      <xdr:colOff>171450</xdr:colOff>
      <xdr:row>53</xdr:row>
      <xdr:rowOff>28575</xdr:rowOff>
    </xdr:from>
    <xdr:to>
      <xdr:col>7</xdr:col>
      <xdr:colOff>485775</xdr:colOff>
      <xdr:row>55</xdr:row>
      <xdr:rowOff>9525</xdr:rowOff>
    </xdr:to>
    <xdr:pic>
      <xdr:nvPicPr>
        <xdr:cNvPr id="17" name="LatwiejszyOptionButton"/>
        <xdr:cNvPicPr preferRelativeResize="1">
          <a:picLocks noChangeAspect="1"/>
        </xdr:cNvPicPr>
      </xdr:nvPicPr>
      <xdr:blipFill>
        <a:blip r:embed="rId17"/>
        <a:stretch>
          <a:fillRect/>
        </a:stretch>
      </xdr:blipFill>
      <xdr:spPr>
        <a:xfrm>
          <a:off x="3257550" y="4648200"/>
          <a:ext cx="1590675" cy="304800"/>
        </a:xfrm>
        <a:prstGeom prst="rect">
          <a:avLst/>
        </a:prstGeom>
        <a:noFill/>
        <a:ln w="9525" cmpd="sng">
          <a:noFill/>
        </a:ln>
      </xdr:spPr>
    </xdr:pic>
    <xdr:clientData/>
  </xdr:twoCellAnchor>
  <xdr:twoCellAnchor editAs="oneCell">
    <xdr:from>
      <xdr:col>7</xdr:col>
      <xdr:colOff>342900</xdr:colOff>
      <xdr:row>15</xdr:row>
      <xdr:rowOff>66675</xdr:rowOff>
    </xdr:from>
    <xdr:to>
      <xdr:col>8</xdr:col>
      <xdr:colOff>390525</xdr:colOff>
      <xdr:row>19</xdr:row>
      <xdr:rowOff>38100</xdr:rowOff>
    </xdr:to>
    <xdr:pic>
      <xdr:nvPicPr>
        <xdr:cNvPr id="18" name="Picture 84"/>
        <xdr:cNvPicPr preferRelativeResize="1">
          <a:picLocks noChangeAspect="1"/>
        </xdr:cNvPicPr>
      </xdr:nvPicPr>
      <xdr:blipFill>
        <a:blip r:embed="rId18"/>
        <a:stretch>
          <a:fillRect/>
        </a:stretch>
      </xdr:blipFill>
      <xdr:spPr>
        <a:xfrm>
          <a:off x="4705350" y="66675"/>
          <a:ext cx="676275" cy="666750"/>
        </a:xfrm>
        <a:prstGeom prst="rect">
          <a:avLst/>
        </a:prstGeom>
        <a:noFill/>
        <a:ln w="9525" cmpd="sng">
          <a:noFill/>
        </a:ln>
      </xdr:spPr>
    </xdr:pic>
    <xdr:clientData/>
  </xdr:twoCellAnchor>
  <xdr:twoCellAnchor>
    <xdr:from>
      <xdr:col>1</xdr:col>
      <xdr:colOff>457200</xdr:colOff>
      <xdr:row>15</xdr:row>
      <xdr:rowOff>47625</xdr:rowOff>
    </xdr:from>
    <xdr:to>
      <xdr:col>6</xdr:col>
      <xdr:colOff>447675</xdr:colOff>
      <xdr:row>15</xdr:row>
      <xdr:rowOff>438150</xdr:rowOff>
    </xdr:to>
    <xdr:sp textlink="$B$16">
      <xdr:nvSpPr>
        <xdr:cNvPr id="19" name="Ramka"/>
        <xdr:cNvSpPr>
          <a:spLocks/>
        </xdr:cNvSpPr>
      </xdr:nvSpPr>
      <xdr:spPr>
        <a:xfrm>
          <a:off x="1009650" y="47625"/>
          <a:ext cx="3181350" cy="390525"/>
        </a:xfrm>
        <a:prstGeom prst="cloudCallout">
          <a:avLst>
            <a:gd name="adj1" fmla="val 70273"/>
            <a:gd name="adj2" fmla="val 3657"/>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Kliknij w obrazek.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552450</xdr:colOff>
      <xdr:row>10</xdr:row>
      <xdr:rowOff>152400</xdr:rowOff>
    </xdr:from>
    <xdr:to>
      <xdr:col>4</xdr:col>
      <xdr:colOff>1228725</xdr:colOff>
      <xdr:row>12</xdr:row>
      <xdr:rowOff>171450</xdr:rowOff>
    </xdr:to>
    <xdr:pic>
      <xdr:nvPicPr>
        <xdr:cNvPr id="1" name="Picture 11"/>
        <xdr:cNvPicPr preferRelativeResize="1">
          <a:picLocks noChangeAspect="1"/>
        </xdr:cNvPicPr>
      </xdr:nvPicPr>
      <xdr:blipFill>
        <a:blip r:embed="rId1"/>
        <a:stretch>
          <a:fillRect/>
        </a:stretch>
      </xdr:blipFill>
      <xdr:spPr>
        <a:xfrm>
          <a:off x="4029075" y="2105025"/>
          <a:ext cx="676275" cy="666750"/>
        </a:xfrm>
        <a:prstGeom prst="rect">
          <a:avLst/>
        </a:prstGeom>
        <a:noFill/>
        <a:ln w="9525" cmpd="sng">
          <a:noFill/>
        </a:ln>
      </xdr:spPr>
    </xdr:pic>
    <xdr:clientData/>
  </xdr:twoCellAnchor>
  <xdr:twoCellAnchor>
    <xdr:from>
      <xdr:col>3</xdr:col>
      <xdr:colOff>1095375</xdr:colOff>
      <xdr:row>0</xdr:row>
      <xdr:rowOff>114300</xdr:rowOff>
    </xdr:from>
    <xdr:to>
      <xdr:col>7</xdr:col>
      <xdr:colOff>171450</xdr:colOff>
      <xdr:row>2</xdr:row>
      <xdr:rowOff>295275</xdr:rowOff>
    </xdr:to>
    <xdr:sp textlink="$A$1">
      <xdr:nvSpPr>
        <xdr:cNvPr id="2" name="Ramka"/>
        <xdr:cNvSpPr>
          <a:spLocks/>
        </xdr:cNvSpPr>
      </xdr:nvSpPr>
      <xdr:spPr>
        <a:xfrm>
          <a:off x="3200400" y="114300"/>
          <a:ext cx="1733550" cy="628650"/>
        </a:xfrm>
        <a:prstGeom prst="cloudCallout">
          <a:avLst>
            <a:gd name="adj1" fmla="val 24212"/>
            <a:gd name="adj2" fmla="val 280300"/>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Uzupełnij tabelki.</a:t>
          </a:r>
        </a:p>
      </xdr:txBody>
    </xdr:sp>
    <xdr:clientData/>
  </xdr:twoCellAnchor>
  <xdr:twoCellAnchor>
    <xdr:from>
      <xdr:col>9</xdr:col>
      <xdr:colOff>28575</xdr:colOff>
      <xdr:row>0</xdr:row>
      <xdr:rowOff>19050</xdr:rowOff>
    </xdr:from>
    <xdr:to>
      <xdr:col>11</xdr:col>
      <xdr:colOff>352425</xdr:colOff>
      <xdr:row>1</xdr:row>
      <xdr:rowOff>133350</xdr:rowOff>
    </xdr:to>
    <xdr:pic>
      <xdr:nvPicPr>
        <xdr:cNvPr id="3" name="CommandButton2"/>
        <xdr:cNvPicPr preferRelativeResize="1">
          <a:picLocks noChangeAspect="1"/>
        </xdr:cNvPicPr>
      </xdr:nvPicPr>
      <xdr:blipFill>
        <a:blip r:embed="rId2"/>
        <a:stretch>
          <a:fillRect/>
        </a:stretch>
      </xdr:blipFill>
      <xdr:spPr>
        <a:xfrm>
          <a:off x="7172325" y="19050"/>
          <a:ext cx="1514475" cy="352425"/>
        </a:xfrm>
        <a:prstGeom prst="rect">
          <a:avLst/>
        </a:prstGeom>
        <a:noFill/>
        <a:ln w="9525" cmpd="sng">
          <a:noFill/>
        </a:ln>
      </xdr:spPr>
    </xdr:pic>
    <xdr:clientData/>
  </xdr:twoCellAnchor>
  <xdr:twoCellAnchor editAs="oneCell">
    <xdr:from>
      <xdr:col>7</xdr:col>
      <xdr:colOff>914400</xdr:colOff>
      <xdr:row>0</xdr:row>
      <xdr:rowOff>19050</xdr:rowOff>
    </xdr:from>
    <xdr:to>
      <xdr:col>9</xdr:col>
      <xdr:colOff>28575</xdr:colOff>
      <xdr:row>1</xdr:row>
      <xdr:rowOff>133350</xdr:rowOff>
    </xdr:to>
    <xdr:pic>
      <xdr:nvPicPr>
        <xdr:cNvPr id="4" name="CommandButton1"/>
        <xdr:cNvPicPr preferRelativeResize="1">
          <a:picLocks noChangeAspect="1"/>
        </xdr:cNvPicPr>
      </xdr:nvPicPr>
      <xdr:blipFill>
        <a:blip r:embed="rId3"/>
        <a:stretch>
          <a:fillRect/>
        </a:stretch>
      </xdr:blipFill>
      <xdr:spPr>
        <a:xfrm>
          <a:off x="5676900" y="19050"/>
          <a:ext cx="1495425" cy="352425"/>
        </a:xfrm>
        <a:prstGeom prst="rect">
          <a:avLst/>
        </a:prstGeom>
        <a:noFill/>
        <a:ln w="9525" cmpd="sng">
          <a:noFill/>
        </a:ln>
      </xdr:spPr>
    </xdr:pic>
    <xdr:clientData/>
  </xdr:twoCellAnchor>
  <xdr:twoCellAnchor editAs="oneCell">
    <xdr:from>
      <xdr:col>8</xdr:col>
      <xdr:colOff>828675</xdr:colOff>
      <xdr:row>18</xdr:row>
      <xdr:rowOff>76200</xdr:rowOff>
    </xdr:from>
    <xdr:to>
      <xdr:col>11</xdr:col>
      <xdr:colOff>342900</xdr:colOff>
      <xdr:row>20</xdr:row>
      <xdr:rowOff>123825</xdr:rowOff>
    </xdr:to>
    <xdr:pic>
      <xdr:nvPicPr>
        <xdr:cNvPr id="5" name="CommandButton3"/>
        <xdr:cNvPicPr preferRelativeResize="1">
          <a:picLocks noChangeAspect="1"/>
        </xdr:cNvPicPr>
      </xdr:nvPicPr>
      <xdr:blipFill>
        <a:blip r:embed="rId4"/>
        <a:stretch>
          <a:fillRect/>
        </a:stretch>
      </xdr:blipFill>
      <xdr:spPr>
        <a:xfrm>
          <a:off x="6610350" y="4619625"/>
          <a:ext cx="2066925"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0</xdr:row>
      <xdr:rowOff>1524000</xdr:rowOff>
    </xdr:from>
    <xdr:to>
      <xdr:col>11</xdr:col>
      <xdr:colOff>95250</xdr:colOff>
      <xdr:row>3</xdr:row>
      <xdr:rowOff>342900</xdr:rowOff>
    </xdr:to>
    <xdr:pic>
      <xdr:nvPicPr>
        <xdr:cNvPr id="1" name="Picture 1"/>
        <xdr:cNvPicPr preferRelativeResize="1">
          <a:picLocks noChangeAspect="1"/>
        </xdr:cNvPicPr>
      </xdr:nvPicPr>
      <xdr:blipFill>
        <a:blip r:embed="rId1"/>
        <a:stretch>
          <a:fillRect/>
        </a:stretch>
      </xdr:blipFill>
      <xdr:spPr>
        <a:xfrm>
          <a:off x="6419850" y="1524000"/>
          <a:ext cx="1400175" cy="1247775"/>
        </a:xfrm>
        <a:prstGeom prst="rect">
          <a:avLst/>
        </a:prstGeom>
        <a:noFill/>
        <a:ln w="9525" cmpd="sng">
          <a:noFill/>
        </a:ln>
      </xdr:spPr>
    </xdr:pic>
    <xdr:clientData/>
  </xdr:twoCellAnchor>
  <xdr:twoCellAnchor>
    <xdr:from>
      <xdr:col>0</xdr:col>
      <xdr:colOff>190500</xdr:colOff>
      <xdr:row>0</xdr:row>
      <xdr:rowOff>523875</xdr:rowOff>
    </xdr:from>
    <xdr:to>
      <xdr:col>9</xdr:col>
      <xdr:colOff>0</xdr:colOff>
      <xdr:row>1</xdr:row>
      <xdr:rowOff>228600</xdr:rowOff>
    </xdr:to>
    <xdr:sp textlink="$H$1">
      <xdr:nvSpPr>
        <xdr:cNvPr id="2" name="AutoShape 2"/>
        <xdr:cNvSpPr>
          <a:spLocks/>
        </xdr:cNvSpPr>
      </xdr:nvSpPr>
      <xdr:spPr>
        <a:xfrm>
          <a:off x="190500" y="523875"/>
          <a:ext cx="6162675" cy="1333500"/>
        </a:xfrm>
        <a:prstGeom prst="cloudCallout">
          <a:avLst>
            <a:gd name="adj1" fmla="val 56444"/>
            <a:gd name="adj2" fmla="val 48569"/>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Jeżeli chcesz zobaczyć, do którego wieku należy dany rok, wpisz go w ramkę i naciśnij klawisz ENTER. Czynność tę możesz powtarzać wielokrotnie.</a:t>
          </a:r>
        </a:p>
      </xdr:txBody>
    </xdr:sp>
    <xdr:clientData/>
  </xdr:twoCellAnchor>
  <xdr:twoCellAnchor editAs="oneCell">
    <xdr:from>
      <xdr:col>7</xdr:col>
      <xdr:colOff>609600</xdr:colOff>
      <xdr:row>0</xdr:row>
      <xdr:rowOff>19050</xdr:rowOff>
    </xdr:from>
    <xdr:to>
      <xdr:col>10</xdr:col>
      <xdr:colOff>28575</xdr:colOff>
      <xdr:row>0</xdr:row>
      <xdr:rowOff>371475</xdr:rowOff>
    </xdr:to>
    <xdr:pic>
      <xdr:nvPicPr>
        <xdr:cNvPr id="3" name="CommandButton1"/>
        <xdr:cNvPicPr preferRelativeResize="1">
          <a:picLocks noChangeAspect="1"/>
        </xdr:cNvPicPr>
      </xdr:nvPicPr>
      <xdr:blipFill>
        <a:blip r:embed="rId2"/>
        <a:stretch>
          <a:fillRect/>
        </a:stretch>
      </xdr:blipFill>
      <xdr:spPr>
        <a:xfrm>
          <a:off x="5591175" y="19050"/>
          <a:ext cx="1476375" cy="352425"/>
        </a:xfrm>
        <a:prstGeom prst="rect">
          <a:avLst/>
        </a:prstGeom>
        <a:noFill/>
        <a:ln w="9525" cmpd="sng">
          <a:noFill/>
        </a:ln>
      </xdr:spPr>
    </xdr:pic>
    <xdr:clientData/>
  </xdr:twoCellAnchor>
  <xdr:twoCellAnchor editAs="oneCell">
    <xdr:from>
      <xdr:col>10</xdr:col>
      <xdr:colOff>28575</xdr:colOff>
      <xdr:row>0</xdr:row>
      <xdr:rowOff>19050</xdr:rowOff>
    </xdr:from>
    <xdr:to>
      <xdr:col>12</xdr:col>
      <xdr:colOff>142875</xdr:colOff>
      <xdr:row>0</xdr:row>
      <xdr:rowOff>371475</xdr:rowOff>
    </xdr:to>
    <xdr:pic>
      <xdr:nvPicPr>
        <xdr:cNvPr id="4" name="CommandButton2"/>
        <xdr:cNvPicPr preferRelativeResize="1">
          <a:picLocks noChangeAspect="1"/>
        </xdr:cNvPicPr>
      </xdr:nvPicPr>
      <xdr:blipFill>
        <a:blip r:embed="rId3"/>
        <a:stretch>
          <a:fillRect/>
        </a:stretch>
      </xdr:blipFill>
      <xdr:spPr>
        <a:xfrm>
          <a:off x="7067550" y="19050"/>
          <a:ext cx="14859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3</xdr:row>
      <xdr:rowOff>95250</xdr:rowOff>
    </xdr:from>
    <xdr:to>
      <xdr:col>11</xdr:col>
      <xdr:colOff>400050</xdr:colOff>
      <xdr:row>13</xdr:row>
      <xdr:rowOff>114300</xdr:rowOff>
    </xdr:to>
    <xdr:sp>
      <xdr:nvSpPr>
        <xdr:cNvPr id="1" name="AutoShape 2"/>
        <xdr:cNvSpPr>
          <a:spLocks/>
        </xdr:cNvSpPr>
      </xdr:nvSpPr>
      <xdr:spPr>
        <a:xfrm>
          <a:off x="1143000" y="381000"/>
          <a:ext cx="6829425" cy="1609725"/>
        </a:xfrm>
        <a:prstGeom prst="cloudCallout">
          <a:avLst>
            <a:gd name="adj1" fmla="val -40620"/>
            <a:gd name="adj2" fmla="val 107398"/>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2000" b="1" i="0" u="none" baseline="0">
              <a:solidFill>
                <a:srgbClr val="333399"/>
              </a:solidFill>
              <a:latin typeface="Arial CE"/>
              <a:ea typeface="Arial CE"/>
              <a:cs typeface="Arial CE"/>
            </a:rPr>
            <a:t>Zapraszam Cię dziś do świata </a:t>
          </a:r>
          <a:r>
            <a:rPr lang="en-US" cap="none" sz="2200" b="1" i="0" u="none" baseline="0">
              <a:solidFill>
                <a:srgbClr val="0000FF"/>
              </a:solidFill>
              <a:latin typeface="Arial CE"/>
              <a:ea typeface="Arial CE"/>
              <a:cs typeface="Arial CE"/>
            </a:rPr>
            <a:t>rzymskich cyfr.</a:t>
          </a:r>
        </a:p>
      </xdr:txBody>
    </xdr:sp>
    <xdr:clientData/>
  </xdr:twoCellAnchor>
  <xdr:twoCellAnchor editAs="oneCell">
    <xdr:from>
      <xdr:col>10</xdr:col>
      <xdr:colOff>285750</xdr:colOff>
      <xdr:row>0</xdr:row>
      <xdr:rowOff>19050</xdr:rowOff>
    </xdr:from>
    <xdr:to>
      <xdr:col>12</xdr:col>
      <xdr:colOff>390525</xdr:colOff>
      <xdr:row>3</xdr:row>
      <xdr:rowOff>85725</xdr:rowOff>
    </xdr:to>
    <xdr:pic>
      <xdr:nvPicPr>
        <xdr:cNvPr id="2" name="CommandButton1"/>
        <xdr:cNvPicPr preferRelativeResize="1">
          <a:picLocks noChangeAspect="1"/>
        </xdr:cNvPicPr>
      </xdr:nvPicPr>
      <xdr:blipFill>
        <a:blip r:embed="rId1"/>
        <a:stretch>
          <a:fillRect/>
        </a:stretch>
      </xdr:blipFill>
      <xdr:spPr>
        <a:xfrm>
          <a:off x="7162800" y="19050"/>
          <a:ext cx="1495425" cy="352425"/>
        </a:xfrm>
        <a:prstGeom prst="rect">
          <a:avLst/>
        </a:prstGeom>
        <a:noFill/>
        <a:ln w="9525" cmpd="sng">
          <a:noFill/>
        </a:ln>
      </xdr:spPr>
    </xdr:pic>
    <xdr:clientData/>
  </xdr:twoCellAnchor>
  <xdr:twoCellAnchor editAs="oneCell">
    <xdr:from>
      <xdr:col>0</xdr:col>
      <xdr:colOff>609600</xdr:colOff>
      <xdr:row>16</xdr:row>
      <xdr:rowOff>85725</xdr:rowOff>
    </xdr:from>
    <xdr:to>
      <xdr:col>3</xdr:col>
      <xdr:colOff>381000</xdr:colOff>
      <xdr:row>25</xdr:row>
      <xdr:rowOff>19050</xdr:rowOff>
    </xdr:to>
    <xdr:pic>
      <xdr:nvPicPr>
        <xdr:cNvPr id="3" name="Picture 29"/>
        <xdr:cNvPicPr preferRelativeResize="1">
          <a:picLocks noChangeAspect="1"/>
        </xdr:cNvPicPr>
      </xdr:nvPicPr>
      <xdr:blipFill>
        <a:blip r:embed="rId2"/>
        <a:stretch>
          <a:fillRect/>
        </a:stretch>
      </xdr:blipFill>
      <xdr:spPr>
        <a:xfrm>
          <a:off x="609600" y="2447925"/>
          <a:ext cx="1857375" cy="1981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29</xdr:row>
      <xdr:rowOff>57150</xdr:rowOff>
    </xdr:from>
    <xdr:to>
      <xdr:col>10</xdr:col>
      <xdr:colOff>495300</xdr:colOff>
      <xdr:row>32</xdr:row>
      <xdr:rowOff>381000</xdr:rowOff>
    </xdr:to>
    <xdr:pic>
      <xdr:nvPicPr>
        <xdr:cNvPr id="1" name="Picture 41"/>
        <xdr:cNvPicPr preferRelativeResize="1">
          <a:picLocks noChangeAspect="1"/>
        </xdr:cNvPicPr>
      </xdr:nvPicPr>
      <xdr:blipFill>
        <a:blip r:embed="rId1"/>
        <a:stretch>
          <a:fillRect/>
        </a:stretch>
      </xdr:blipFill>
      <xdr:spPr>
        <a:xfrm>
          <a:off x="5648325" y="2009775"/>
          <a:ext cx="1590675" cy="1381125"/>
        </a:xfrm>
        <a:prstGeom prst="rect">
          <a:avLst/>
        </a:prstGeom>
        <a:noFill/>
        <a:ln w="9525" cmpd="sng">
          <a:noFill/>
        </a:ln>
      </xdr:spPr>
    </xdr:pic>
    <xdr:clientData/>
  </xdr:twoCellAnchor>
  <xdr:twoCellAnchor>
    <xdr:from>
      <xdr:col>2</xdr:col>
      <xdr:colOff>304800</xdr:colOff>
      <xdr:row>27</xdr:row>
      <xdr:rowOff>352425</xdr:rowOff>
    </xdr:from>
    <xdr:to>
      <xdr:col>6</xdr:col>
      <xdr:colOff>723900</xdr:colOff>
      <xdr:row>27</xdr:row>
      <xdr:rowOff>1657350</xdr:rowOff>
    </xdr:to>
    <xdr:sp textlink="$J$29">
      <xdr:nvSpPr>
        <xdr:cNvPr id="2" name="Ramka"/>
        <xdr:cNvSpPr>
          <a:spLocks/>
        </xdr:cNvSpPr>
      </xdr:nvSpPr>
      <xdr:spPr>
        <a:xfrm>
          <a:off x="1828800" y="352425"/>
          <a:ext cx="2895600" cy="1304925"/>
        </a:xfrm>
        <a:prstGeom prst="cloudCallout">
          <a:avLst>
            <a:gd name="adj1" fmla="val 88277"/>
            <a:gd name="adj2" fmla="val 104013"/>
          </a:avLst>
        </a:prstGeom>
        <a:gradFill rotWithShape="1">
          <a:gsLst>
            <a:gs pos="0">
              <a:srgbClr val="99CCFF"/>
            </a:gs>
            <a:gs pos="100000">
              <a:srgbClr val="465E75"/>
            </a:gs>
          </a:gsLst>
          <a:lin ang="0" scaled="1"/>
        </a:gradFill>
        <a:ln w="9525" cmpd="sng">
          <a:solidFill>
            <a:srgbClr val="333399"/>
          </a:solidFill>
          <a:headEnd type="none"/>
          <a:tailEnd type="none"/>
        </a:ln>
      </xdr:spPr>
      <xdr:txBody>
        <a:bodyPr vertOverflow="clip" wrap="square" anchor="ctr"/>
        <a:p>
          <a:pPr algn="ctr">
            <a:defRPr/>
          </a:pPr>
          <a:r>
            <a:rPr lang="en-US" cap="none" sz="1200" b="1" i="0" u="none" baseline="0">
              <a:solidFill>
                <a:srgbClr val="333399"/>
              </a:solidFill>
              <a:latin typeface="Arial CE"/>
              <a:ea typeface="Arial CE"/>
              <a:cs typeface="Arial CE"/>
            </a:rPr>
            <a:t>Uzupełnij datę, używając rzymskich symboli miesięcy.</a:t>
          </a:r>
        </a:p>
      </xdr:txBody>
    </xdr:sp>
    <xdr:clientData/>
  </xdr:twoCellAnchor>
  <xdr:twoCellAnchor editAs="oneCell">
    <xdr:from>
      <xdr:col>9</xdr:col>
      <xdr:colOff>28575</xdr:colOff>
      <xdr:row>27</xdr:row>
      <xdr:rowOff>19050</xdr:rowOff>
    </xdr:from>
    <xdr:to>
      <xdr:col>10</xdr:col>
      <xdr:colOff>419100</xdr:colOff>
      <xdr:row>27</xdr:row>
      <xdr:rowOff>371475</xdr:rowOff>
    </xdr:to>
    <xdr:pic>
      <xdr:nvPicPr>
        <xdr:cNvPr id="3" name="CommandButton1"/>
        <xdr:cNvPicPr preferRelativeResize="1">
          <a:picLocks noChangeAspect="1"/>
        </xdr:cNvPicPr>
      </xdr:nvPicPr>
      <xdr:blipFill>
        <a:blip r:embed="rId2"/>
        <a:stretch>
          <a:fillRect/>
        </a:stretch>
      </xdr:blipFill>
      <xdr:spPr>
        <a:xfrm>
          <a:off x="5648325" y="19050"/>
          <a:ext cx="1514475" cy="352425"/>
        </a:xfrm>
        <a:prstGeom prst="rect">
          <a:avLst/>
        </a:prstGeom>
        <a:noFill/>
        <a:ln w="9525" cmpd="sng">
          <a:noFill/>
        </a:ln>
      </xdr:spPr>
    </xdr:pic>
    <xdr:clientData/>
  </xdr:twoCellAnchor>
  <xdr:twoCellAnchor editAs="oneCell">
    <xdr:from>
      <xdr:col>10</xdr:col>
      <xdr:colOff>428625</xdr:colOff>
      <xdr:row>27</xdr:row>
      <xdr:rowOff>19050</xdr:rowOff>
    </xdr:from>
    <xdr:to>
      <xdr:col>13</xdr:col>
      <xdr:colOff>161925</xdr:colOff>
      <xdr:row>27</xdr:row>
      <xdr:rowOff>371475</xdr:rowOff>
    </xdr:to>
    <xdr:pic>
      <xdr:nvPicPr>
        <xdr:cNvPr id="4" name="CommandButton2"/>
        <xdr:cNvPicPr preferRelativeResize="1">
          <a:picLocks noChangeAspect="1"/>
        </xdr:cNvPicPr>
      </xdr:nvPicPr>
      <xdr:blipFill>
        <a:blip r:embed="rId3"/>
        <a:stretch>
          <a:fillRect/>
        </a:stretch>
      </xdr:blipFill>
      <xdr:spPr>
        <a:xfrm>
          <a:off x="7172325" y="19050"/>
          <a:ext cx="1504950" cy="352425"/>
        </a:xfrm>
        <a:prstGeom prst="rect">
          <a:avLst/>
        </a:prstGeom>
        <a:noFill/>
        <a:ln w="9525" cmpd="sng">
          <a:noFill/>
        </a:ln>
      </xdr:spPr>
    </xdr:pic>
    <xdr:clientData/>
  </xdr:twoCellAnchor>
  <xdr:twoCellAnchor editAs="oneCell">
    <xdr:from>
      <xdr:col>9</xdr:col>
      <xdr:colOff>990600</xdr:colOff>
      <xdr:row>39</xdr:row>
      <xdr:rowOff>114300</xdr:rowOff>
    </xdr:from>
    <xdr:to>
      <xdr:col>13</xdr:col>
      <xdr:colOff>161925</xdr:colOff>
      <xdr:row>41</xdr:row>
      <xdr:rowOff>142875</xdr:rowOff>
    </xdr:to>
    <xdr:pic>
      <xdr:nvPicPr>
        <xdr:cNvPr id="5" name="NDCommandButton"/>
        <xdr:cNvPicPr preferRelativeResize="1">
          <a:picLocks noChangeAspect="1"/>
        </xdr:cNvPicPr>
      </xdr:nvPicPr>
      <xdr:blipFill>
        <a:blip r:embed="rId4"/>
        <a:stretch>
          <a:fillRect/>
        </a:stretch>
      </xdr:blipFill>
      <xdr:spPr>
        <a:xfrm>
          <a:off x="6610350" y="4610100"/>
          <a:ext cx="2066925" cy="352425"/>
        </a:xfrm>
        <a:prstGeom prst="rect">
          <a:avLst/>
        </a:prstGeom>
        <a:noFill/>
        <a:ln w="9525" cmpd="sng">
          <a:noFill/>
        </a:ln>
      </xdr:spPr>
    </xdr:pic>
    <xdr:clientData/>
  </xdr:twoCellAnchor>
  <xdr:twoCellAnchor editAs="oneCell">
    <xdr:from>
      <xdr:col>6</xdr:col>
      <xdr:colOff>209550</xdr:colOff>
      <xdr:row>32</xdr:row>
      <xdr:rowOff>438150</xdr:rowOff>
    </xdr:from>
    <xdr:to>
      <xdr:col>6</xdr:col>
      <xdr:colOff>762000</xdr:colOff>
      <xdr:row>34</xdr:row>
      <xdr:rowOff>38100</xdr:rowOff>
    </xdr:to>
    <xdr:pic>
      <xdr:nvPicPr>
        <xdr:cNvPr id="6" name="Picture 91"/>
        <xdr:cNvPicPr preferRelativeResize="1">
          <a:picLocks noChangeAspect="1"/>
        </xdr:cNvPicPr>
      </xdr:nvPicPr>
      <xdr:blipFill>
        <a:blip r:embed="rId5"/>
        <a:stretch>
          <a:fillRect/>
        </a:stretch>
      </xdr:blipFill>
      <xdr:spPr>
        <a:xfrm>
          <a:off x="4210050" y="3448050"/>
          <a:ext cx="55245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20to%20jest%20pole%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o&#322;&#243;wki,%20&#263;wiartki,%20cz&#281;&#347;ci%20&#243;sm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 val="Arkusz4"/>
      <sheetName val="Arkusz8"/>
      <sheetName val="Arkusz6"/>
      <sheetName val="Arkusz5"/>
      <sheetName val="Arkusz7"/>
      <sheetName val="Arkusz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7"/>
      <sheetName val="Arkusz4"/>
      <sheetName val="Arkusz1"/>
      <sheetName val="Arkusz2"/>
      <sheetName val="Arkusz8"/>
      <sheetName val="Arkusz3"/>
      <sheetName val="Arkusz6"/>
      <sheetName val="Arkusz5"/>
    </sheetNames>
    <sheetDataSet>
      <sheetData sheetId="1">
        <row r="49">
          <cell r="S49">
            <v>1</v>
          </cell>
          <cell r="T49">
            <v>0</v>
          </cell>
          <cell r="U49">
            <v>1</v>
          </cell>
          <cell r="V49">
            <v>0</v>
          </cell>
        </row>
        <row r="50">
          <cell r="S50">
            <v>1</v>
          </cell>
          <cell r="T50">
            <v>1</v>
          </cell>
          <cell r="U50">
            <v>0</v>
          </cell>
        </row>
        <row r="51">
          <cell r="S51">
            <v>1</v>
          </cell>
          <cell r="T51">
            <v>1</v>
          </cell>
          <cell r="V51">
            <v>1</v>
          </cell>
        </row>
        <row r="52">
          <cell r="T52">
            <v>0</v>
          </cell>
          <cell r="U52">
            <v>0</v>
          </cell>
          <cell r="V52">
            <v>1</v>
          </cell>
        </row>
      </sheetData>
      <sheetData sheetId="3">
        <row r="56">
          <cell r="AC56">
            <v>0</v>
          </cell>
          <cell r="AD56">
            <v>1</v>
          </cell>
          <cell r="AF56">
            <v>0</v>
          </cell>
        </row>
        <row r="57">
          <cell r="AC57">
            <v>0</v>
          </cell>
          <cell r="AD57">
            <v>1</v>
          </cell>
        </row>
        <row r="58">
          <cell r="AC58">
            <v>1</v>
          </cell>
          <cell r="AD58">
            <v>0</v>
          </cell>
        </row>
        <row r="59">
          <cell r="AC59">
            <v>0</v>
          </cell>
          <cell r="AD59">
            <v>0</v>
          </cell>
          <cell r="AF59">
            <v>1</v>
          </cell>
        </row>
        <row r="60">
          <cell r="AC60">
            <v>0</v>
          </cell>
          <cell r="AD60">
            <v>1</v>
          </cell>
          <cell r="AF60">
            <v>0</v>
          </cell>
        </row>
      </sheetData>
      <sheetData sheetId="7">
        <row r="3">
          <cell r="Q3">
            <v>0</v>
          </cell>
          <cell r="R3">
            <v>0</v>
          </cell>
          <cell r="S3">
            <v>0</v>
          </cell>
          <cell r="T3">
            <v>0</v>
          </cell>
          <cell r="U3">
            <v>0</v>
          </cell>
          <cell r="V3">
            <v>0</v>
          </cell>
          <cell r="W3">
            <v>0</v>
          </cell>
          <cell r="X3">
            <v>0</v>
          </cell>
          <cell r="Y3">
            <v>0</v>
          </cell>
          <cell r="Z3">
            <v>0</v>
          </cell>
          <cell r="AA3">
            <v>0</v>
          </cell>
        </row>
        <row r="4">
          <cell r="Q4">
            <v>0</v>
          </cell>
          <cell r="R4">
            <v>0</v>
          </cell>
          <cell r="S4">
            <v>0</v>
          </cell>
          <cell r="T4">
            <v>0</v>
          </cell>
          <cell r="U4">
            <v>0</v>
          </cell>
          <cell r="V4">
            <v>0</v>
          </cell>
          <cell r="W4">
            <v>0</v>
          </cell>
          <cell r="X4">
            <v>0</v>
          </cell>
          <cell r="Y4">
            <v>0</v>
          </cell>
          <cell r="Z4">
            <v>0</v>
          </cell>
          <cell r="AA4">
            <v>0</v>
          </cell>
        </row>
        <row r="5">
          <cell r="F5" t="str">
            <v>D</v>
          </cell>
          <cell r="K5" t="str">
            <v>D</v>
          </cell>
          <cell r="O5" t="str">
            <v>D</v>
          </cell>
          <cell r="Q5">
            <v>0</v>
          </cell>
          <cell r="R5">
            <v>0</v>
          </cell>
          <cell r="S5">
            <v>0</v>
          </cell>
          <cell r="T5">
            <v>0</v>
          </cell>
          <cell r="U5">
            <v>0</v>
          </cell>
          <cell r="V5">
            <v>0</v>
          </cell>
          <cell r="W5">
            <v>0</v>
          </cell>
          <cell r="X5">
            <v>0</v>
          </cell>
          <cell r="Y5">
            <v>0</v>
          </cell>
          <cell r="Z5">
            <v>0</v>
          </cell>
          <cell r="AA5">
            <v>0</v>
          </cell>
        </row>
        <row r="6">
          <cell r="Q6">
            <v>0</v>
          </cell>
          <cell r="R6">
            <v>0</v>
          </cell>
          <cell r="S6">
            <v>0</v>
          </cell>
          <cell r="T6">
            <v>0</v>
          </cell>
          <cell r="U6">
            <v>0</v>
          </cell>
          <cell r="V6">
            <v>0</v>
          </cell>
          <cell r="W6">
            <v>0</v>
          </cell>
          <cell r="X6">
            <v>0</v>
          </cell>
          <cell r="Y6">
            <v>0</v>
          </cell>
          <cell r="Z6">
            <v>0</v>
          </cell>
          <cell r="AA6">
            <v>0</v>
          </cell>
        </row>
        <row r="7">
          <cell r="Q7">
            <v>0</v>
          </cell>
          <cell r="R7">
            <v>0</v>
          </cell>
          <cell r="S7">
            <v>0</v>
          </cell>
          <cell r="T7">
            <v>0</v>
          </cell>
          <cell r="U7">
            <v>0</v>
          </cell>
          <cell r="V7">
            <v>0</v>
          </cell>
          <cell r="W7">
            <v>0</v>
          </cell>
          <cell r="X7">
            <v>0</v>
          </cell>
        </row>
        <row r="10">
          <cell r="F10" t="str">
            <v>D</v>
          </cell>
          <cell r="K10" t="str">
            <v>D</v>
          </cell>
        </row>
        <row r="16">
          <cell r="F16" t="str">
            <v>D</v>
          </cell>
          <cell r="K16" t="str">
            <v>D</v>
          </cell>
          <cell r="O16"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image" Target="../media/image53.png"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image" Target="../media/image5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image" Target="../media/image55.png"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image" Target="../media/image56.png"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image" Target="../media/image57.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image" Target="../media/image58.png"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image" Target="../media/image59.png"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9"/>
  <dimension ref="A1:P25"/>
  <sheetViews>
    <sheetView showGridLines="0" showRowColHeaders="0" showOutlineSymbols="0" workbookViewId="0" topLeftCell="A1">
      <selection activeCell="C8" sqref="C8"/>
    </sheetView>
  </sheetViews>
  <sheetFormatPr defaultColWidth="9.00390625" defaultRowHeight="12.75"/>
  <cols>
    <col min="1" max="1" width="2.25390625" style="0" customWidth="1"/>
    <col min="2" max="2" width="4.25390625" style="0" customWidth="1"/>
    <col min="3" max="3" width="9.25390625" style="0" customWidth="1"/>
    <col min="4" max="4" width="3.00390625" style="0" customWidth="1"/>
    <col min="6" max="6" width="3.00390625" style="0" customWidth="1"/>
    <col min="8" max="8" width="3.25390625" style="0" customWidth="1"/>
    <col min="10" max="10" width="2.75390625" style="0" customWidth="1"/>
  </cols>
  <sheetData>
    <row r="1" spans="1:5" ht="75" customHeight="1">
      <c r="A1" s="9">
        <v>100</v>
      </c>
      <c r="B1" s="9">
        <v>200</v>
      </c>
      <c r="C1" s="9">
        <v>300</v>
      </c>
      <c r="D1" s="9">
        <v>400</v>
      </c>
      <c r="E1" s="9"/>
    </row>
    <row r="3" spans="2:15" ht="19.5" customHeight="1" thickBot="1">
      <c r="B3" s="109" t="s">
        <v>53</v>
      </c>
      <c r="C3" s="110" t="s">
        <v>63</v>
      </c>
      <c r="D3" s="107"/>
      <c r="E3" s="107"/>
      <c r="F3" s="107"/>
      <c r="G3" s="107"/>
      <c r="H3" s="107"/>
      <c r="I3" s="107"/>
      <c r="J3" s="107"/>
      <c r="K3" s="107"/>
      <c r="L3" s="107"/>
      <c r="M3" s="107"/>
      <c r="N3" s="107"/>
      <c r="O3" s="107"/>
    </row>
    <row r="4" spans="2:15" ht="19.5" thickBot="1" thickTop="1">
      <c r="B4" s="109"/>
      <c r="C4" s="111"/>
      <c r="E4" s="126"/>
      <c r="F4" s="101"/>
      <c r="G4" s="152"/>
      <c r="H4" s="152"/>
      <c r="I4" s="152"/>
      <c r="K4" s="129"/>
      <c r="O4" s="107"/>
    </row>
    <row r="5" spans="2:15" ht="34.5" customHeight="1" thickTop="1">
      <c r="B5" s="109"/>
      <c r="C5" s="112"/>
      <c r="D5" s="107"/>
      <c r="E5" s="113"/>
      <c r="F5" s="30"/>
      <c r="G5" s="113"/>
      <c r="H5" s="30"/>
      <c r="I5" s="113"/>
      <c r="J5" s="30"/>
      <c r="K5" s="113"/>
      <c r="L5" s="107"/>
      <c r="M5" s="107"/>
      <c r="N5" s="107"/>
      <c r="O5" s="107"/>
    </row>
    <row r="6" ht="15.75">
      <c r="C6" s="112" t="s">
        <v>77</v>
      </c>
    </row>
    <row r="7" ht="34.5" customHeight="1">
      <c r="C7" s="112"/>
    </row>
    <row r="8" spans="2:7" ht="21.75" customHeight="1">
      <c r="B8" s="109" t="s">
        <v>54</v>
      </c>
      <c r="C8" s="130"/>
      <c r="E8" s="114" t="s">
        <v>70</v>
      </c>
      <c r="F8" s="114"/>
      <c r="G8" s="114"/>
    </row>
    <row r="9" spans="5:7" ht="15">
      <c r="E9" s="140" t="s">
        <v>79</v>
      </c>
      <c r="F9" s="114" t="s">
        <v>55</v>
      </c>
      <c r="G9" s="114"/>
    </row>
    <row r="10" spans="3:16" ht="21.75" customHeight="1">
      <c r="C10" s="130"/>
      <c r="E10" s="141" t="s">
        <v>79</v>
      </c>
      <c r="F10" s="153" t="s">
        <v>82</v>
      </c>
      <c r="G10" s="153"/>
      <c r="H10" s="153"/>
      <c r="I10" s="153"/>
      <c r="J10" s="153"/>
      <c r="K10" s="153"/>
      <c r="L10" s="153"/>
      <c r="M10" s="153"/>
      <c r="N10" s="153"/>
      <c r="O10" s="153"/>
      <c r="P10" s="153"/>
    </row>
    <row r="11" spans="3:16" ht="13.5" customHeight="1">
      <c r="C11" s="115"/>
      <c r="E11" s="115"/>
      <c r="F11" s="153"/>
      <c r="G11" s="153"/>
      <c r="H11" s="153"/>
      <c r="I11" s="153"/>
      <c r="J11" s="153"/>
      <c r="K11" s="153"/>
      <c r="L11" s="153"/>
      <c r="M11" s="153"/>
      <c r="N11" s="153"/>
      <c r="O11" s="153"/>
      <c r="P11" s="153"/>
    </row>
    <row r="12" ht="33.75" customHeight="1"/>
    <row r="13" spans="2:16" ht="30.75" customHeight="1">
      <c r="B13" s="109" t="s">
        <v>56</v>
      </c>
      <c r="C13" s="116" t="s">
        <v>57</v>
      </c>
      <c r="D13" s="153" t="s">
        <v>81</v>
      </c>
      <c r="E13" s="153"/>
      <c r="F13" s="153"/>
      <c r="G13" s="153"/>
      <c r="H13" s="153"/>
      <c r="I13" s="153"/>
      <c r="J13" s="153"/>
      <c r="K13" s="153"/>
      <c r="L13" s="153"/>
      <c r="M13" s="153"/>
      <c r="N13" s="153"/>
      <c r="O13" s="153"/>
      <c r="P13" s="153"/>
    </row>
    <row r="14" spans="3:16" ht="33.75" customHeight="1">
      <c r="C14" s="117"/>
      <c r="D14" s="153"/>
      <c r="E14" s="153"/>
      <c r="F14" s="153"/>
      <c r="G14" s="153"/>
      <c r="H14" s="153"/>
      <c r="I14" s="153"/>
      <c r="J14" s="153"/>
      <c r="K14" s="153"/>
      <c r="L14" s="153"/>
      <c r="M14" s="153"/>
      <c r="N14" s="153"/>
      <c r="O14" s="153"/>
      <c r="P14" s="153"/>
    </row>
    <row r="15" spans="2:16" ht="30.75" customHeight="1">
      <c r="B15" s="109" t="s">
        <v>58</v>
      </c>
      <c r="C15" s="118" t="s">
        <v>59</v>
      </c>
      <c r="D15" s="153" t="s">
        <v>80</v>
      </c>
      <c r="E15" s="153"/>
      <c r="F15" s="153"/>
      <c r="G15" s="153"/>
      <c r="H15" s="153"/>
      <c r="I15" s="153"/>
      <c r="J15" s="153"/>
      <c r="K15" s="153"/>
      <c r="L15" s="153"/>
      <c r="M15" s="153"/>
      <c r="N15" s="153"/>
      <c r="O15" s="153"/>
      <c r="P15" s="153"/>
    </row>
    <row r="16" spans="4:16" ht="16.5" customHeight="1">
      <c r="D16" s="153"/>
      <c r="E16" s="153"/>
      <c r="F16" s="153"/>
      <c r="G16" s="153"/>
      <c r="H16" s="153"/>
      <c r="I16" s="153"/>
      <c r="J16" s="153"/>
      <c r="K16" s="153"/>
      <c r="L16" s="153"/>
      <c r="M16" s="153"/>
      <c r="N16" s="153"/>
      <c r="O16" s="153"/>
      <c r="P16" s="153"/>
    </row>
    <row r="17" ht="34.5" customHeight="1"/>
    <row r="18" spans="2:15" ht="18">
      <c r="B18" s="109" t="s">
        <v>60</v>
      </c>
      <c r="C18" s="112" t="s">
        <v>83</v>
      </c>
      <c r="H18" s="114"/>
      <c r="I18" s="114"/>
      <c r="J18" s="114"/>
      <c r="K18" s="114"/>
      <c r="L18" s="114"/>
      <c r="M18" s="114"/>
      <c r="N18" s="114"/>
      <c r="O18" s="114"/>
    </row>
    <row r="19" spans="8:15" ht="33.75" customHeight="1">
      <c r="H19" s="114"/>
      <c r="I19" s="114"/>
      <c r="J19" s="114"/>
      <c r="K19" s="114"/>
      <c r="L19" s="114"/>
      <c r="M19" s="114"/>
      <c r="N19" s="114"/>
      <c r="O19" s="114"/>
    </row>
    <row r="20" spans="2:16" ht="18">
      <c r="B20" s="109" t="s">
        <v>61</v>
      </c>
      <c r="C20" s="150" t="s">
        <v>84</v>
      </c>
      <c r="D20" s="151"/>
      <c r="E20" s="151"/>
      <c r="F20" s="151"/>
      <c r="G20" s="151"/>
      <c r="H20" s="151"/>
      <c r="I20" s="151"/>
      <c r="J20" s="151"/>
      <c r="K20" s="151"/>
      <c r="L20" s="151"/>
      <c r="M20" s="151"/>
      <c r="N20" s="151"/>
      <c r="O20" s="151"/>
      <c r="P20" s="151"/>
    </row>
    <row r="21" spans="3:16" ht="9.75" customHeight="1">
      <c r="C21" s="151"/>
      <c r="D21" s="151"/>
      <c r="E21" s="151"/>
      <c r="F21" s="151"/>
      <c r="G21" s="151"/>
      <c r="H21" s="151"/>
      <c r="I21" s="151"/>
      <c r="J21" s="151"/>
      <c r="K21" s="151"/>
      <c r="L21" s="151"/>
      <c r="M21" s="151"/>
      <c r="N21" s="151"/>
      <c r="O21" s="151"/>
      <c r="P21" s="151"/>
    </row>
    <row r="22" spans="3:16" ht="6.75" customHeight="1">
      <c r="C22" s="151"/>
      <c r="D22" s="151"/>
      <c r="E22" s="151"/>
      <c r="F22" s="151"/>
      <c r="G22" s="151"/>
      <c r="H22" s="151"/>
      <c r="I22" s="151"/>
      <c r="J22" s="151"/>
      <c r="K22" s="151"/>
      <c r="L22" s="151"/>
      <c r="M22" s="151"/>
      <c r="N22" s="151"/>
      <c r="O22" s="151"/>
      <c r="P22" s="151"/>
    </row>
    <row r="23" spans="3:11" ht="15.75">
      <c r="C23" s="112" t="s">
        <v>62</v>
      </c>
      <c r="K23" s="133" t="s">
        <v>85</v>
      </c>
    </row>
    <row r="24" ht="35.25" customHeight="1"/>
    <row r="25" spans="2:12" ht="18" customHeight="1">
      <c r="B25" s="109" t="s">
        <v>64</v>
      </c>
      <c r="C25" s="112" t="s">
        <v>65</v>
      </c>
      <c r="H25" s="94" t="s">
        <v>66</v>
      </c>
      <c r="I25" s="149" t="s">
        <v>52</v>
      </c>
      <c r="J25" s="149"/>
      <c r="K25" s="149"/>
      <c r="L25" s="112" t="s">
        <v>78</v>
      </c>
    </row>
  </sheetData>
  <mergeCells count="6">
    <mergeCell ref="I25:K25"/>
    <mergeCell ref="C20:P22"/>
    <mergeCell ref="G4:I4"/>
    <mergeCell ref="D13:P14"/>
    <mergeCell ref="D15:P16"/>
    <mergeCell ref="F10:P11"/>
  </mergeCells>
  <conditionalFormatting sqref="C8">
    <cfRule type="expression" priority="1" dxfId="0" stopIfTrue="1">
      <formula>(C8/C9=IU8)</formula>
    </cfRule>
    <cfRule type="expression" priority="2" dxfId="1" stopIfTrue="1">
      <formula>AND((C8/C9&lt;&gt;IU8),C8&lt;&gt;"",C9&lt;&gt;"")</formula>
    </cfRule>
  </conditionalFormatting>
  <conditionalFormatting sqref="C10">
    <cfRule type="expression" priority="3" dxfId="0" stopIfTrue="1">
      <formula>(C10/C12=IU10)</formula>
    </cfRule>
    <cfRule type="expression" priority="4" dxfId="1" stopIfTrue="1">
      <formula>AND((C10/C12&lt;&gt;IU10),C10&lt;&gt;"",C12&lt;&gt;"")</formula>
    </cfRule>
  </conditionalFormatting>
  <conditionalFormatting sqref="I5">
    <cfRule type="expression" priority="5" dxfId="0" stopIfTrue="1">
      <formula>(I5/G3=C5)</formula>
    </cfRule>
    <cfRule type="expression" priority="6" dxfId="2" stopIfTrue="1">
      <formula>AND((I5/G3&lt;&gt;C5),I5&lt;&gt;"",G3&lt;&gt;"")</formula>
    </cfRule>
  </conditionalFormatting>
  <conditionalFormatting sqref="E4 G5">
    <cfRule type="expression" priority="7" dxfId="0" stopIfTrue="1">
      <formula>(E4/C2=IU1)</formula>
    </cfRule>
    <cfRule type="expression" priority="8" dxfId="1" stopIfTrue="1">
      <formula>AND((E4/C2&lt;&gt;IU1),E4&lt;&gt;"",C2&lt;&gt;"")</formula>
    </cfRule>
  </conditionalFormatting>
  <conditionalFormatting sqref="C4 E5">
    <cfRule type="expression" priority="9" dxfId="0" stopIfTrue="1">
      <formula>(C4/A2=IS1)</formula>
    </cfRule>
    <cfRule type="expression" priority="10" dxfId="3" stopIfTrue="1">
      <formula>AND((C4/A2&lt;&gt;IS1),C4&lt;&gt;"",A2&lt;&gt;"")</formula>
    </cfRule>
  </conditionalFormatting>
  <conditionalFormatting sqref="K5">
    <cfRule type="expression" priority="11" dxfId="4" stopIfTrue="1">
      <formula>(K5/K3=G5)</formula>
    </cfRule>
    <cfRule type="expression" priority="12" dxfId="5" stopIfTrue="1">
      <formula>AND((K5/K3&lt;&gt;G5),K5&lt;&gt;"",K3&lt;&gt;"")</formula>
    </cfRule>
  </conditionalFormatting>
  <dataValidations count="1">
    <dataValidation type="whole" allowBlank="1" showInputMessage="1" showErrorMessage="1" errorTitle="UWAGA!" error="Wpisana wartość jest nieprawidłowa." sqref="C8 C10">
      <formula1>0</formula1>
      <formula2>1000</formula2>
    </dataValidation>
  </dataValidations>
  <printOptions/>
  <pageMargins left="0.75" right="0.75" top="1" bottom="1" header="0.5" footer="0.5"/>
  <pageSetup horizontalDpi="300" verticalDpi="300" orientation="portrait" paperSize="9" r:id="rId5"/>
  <drawing r:id="rId3"/>
  <legacyDrawing r:id="rId2"/>
  <picture r:id="rId4"/>
</worksheet>
</file>

<file path=xl/worksheets/sheet2.xml><?xml version="1.0" encoding="utf-8"?>
<worksheet xmlns="http://schemas.openxmlformats.org/spreadsheetml/2006/main" xmlns:r="http://schemas.openxmlformats.org/officeDocument/2006/relationships">
  <sheetPr codeName="Arkusz2"/>
  <dimension ref="A1:M50"/>
  <sheetViews>
    <sheetView showGridLines="0" showRowColHeaders="0" showOutlineSymbols="0" workbookViewId="0" topLeftCell="A1">
      <selection activeCell="A75" sqref="A75"/>
    </sheetView>
  </sheetViews>
  <sheetFormatPr defaultColWidth="9.00390625" defaultRowHeight="12.75"/>
  <cols>
    <col min="1" max="1" width="5.25390625" style="19" customWidth="1"/>
    <col min="2" max="2" width="14.75390625" style="19" customWidth="1"/>
    <col min="3" max="3" width="12.75390625" style="19" customWidth="1"/>
    <col min="4" max="4" width="4.125" style="19" customWidth="1"/>
    <col min="5" max="5" width="4.25390625" style="19" customWidth="1"/>
    <col min="6" max="6" width="14.75390625" style="19" customWidth="1"/>
    <col min="7" max="7" width="12.75390625" style="19" customWidth="1"/>
    <col min="8" max="8" width="2.625" style="19" customWidth="1"/>
    <col min="9" max="9" width="4.375" style="19" customWidth="1"/>
    <col min="10" max="10" width="14.75390625" style="19" customWidth="1"/>
    <col min="11" max="11" width="12.75390625" style="19" customWidth="1"/>
    <col min="12" max="12" width="3.875" style="19" customWidth="1"/>
    <col min="13" max="13" width="6.625" style="19" customWidth="1"/>
    <col min="14" max="16384" width="9.125" style="19" customWidth="1"/>
  </cols>
  <sheetData>
    <row r="1" spans="2:7" ht="52.5" customHeight="1">
      <c r="B1" s="32" t="str">
        <f>IF(C1="","Kliknij w liczbę rzymską oznaczającą dany miesiąc.",C1)</f>
        <v>Kliknij w liczbę rzymską oznaczającą dany miesiąc.</v>
      </c>
      <c r="C1" s="67"/>
      <c r="G1" s="65"/>
    </row>
    <row r="2" spans="2:11" ht="8.25" customHeight="1">
      <c r="B2" s="33"/>
      <c r="C2" s="34">
        <v>7</v>
      </c>
      <c r="D2" s="33"/>
      <c r="E2" s="146" t="str">
        <f>IF(C3&gt;=9,J4,J3)</f>
        <v>lipiec</v>
      </c>
      <c r="F2" s="146"/>
      <c r="G2" s="146"/>
      <c r="H2" s="146"/>
      <c r="I2" s="146"/>
      <c r="J2" s="35"/>
      <c r="K2" s="147">
        <f>IF(C1="","",IF(C1="Spróbuj jeszcze raz.","D","C"))</f>
      </c>
    </row>
    <row r="3" spans="2:11" ht="6" customHeight="1">
      <c r="B3" s="32"/>
      <c r="C3" s="10">
        <f>C2</f>
        <v>7</v>
      </c>
      <c r="E3" s="146"/>
      <c r="F3" s="146"/>
      <c r="G3" s="146"/>
      <c r="H3" s="146"/>
      <c r="I3" s="146"/>
      <c r="J3" s="10" t="str">
        <f>IF(C3=1,"styczeń",IF(C3=2,"luty",IF(C3=3,"marzec",IF(C3=4,"kwiecień",IF(C3=5,"maj",IF(C3=6,"czerwiec",IF(C3=7,"lipiec",IF(C3=8,"sierpień",""))))))))</f>
        <v>lipiec</v>
      </c>
      <c r="K3" s="147"/>
    </row>
    <row r="4" spans="3:11" ht="28.5" customHeight="1">
      <c r="C4" s="36"/>
      <c r="E4" s="146"/>
      <c r="F4" s="146"/>
      <c r="G4" s="146"/>
      <c r="H4" s="146"/>
      <c r="I4" s="146"/>
      <c r="J4" s="10">
        <f>IF(C3=9,"wrzesień",IF(C3=10,"październik",IF(C3=11,"listopad",IF(C3=12,"grudzień",""))))</f>
      </c>
      <c r="K4" s="147"/>
    </row>
    <row r="5" spans="2:11" ht="16.5" customHeight="1" thickBot="1">
      <c r="B5" s="132" t="s">
        <v>52</v>
      </c>
      <c r="C5" s="37"/>
      <c r="J5" s="32"/>
      <c r="K5" s="32"/>
    </row>
    <row r="6" spans="2:12" ht="7.5" customHeight="1" thickBot="1" thickTop="1">
      <c r="B6" s="38"/>
      <c r="C6" s="39"/>
      <c r="D6" s="40"/>
      <c r="F6" s="38"/>
      <c r="G6" s="39"/>
      <c r="H6" s="40"/>
      <c r="J6" s="38"/>
      <c r="K6" s="39"/>
      <c r="L6" s="40"/>
    </row>
    <row r="7" spans="2:12" ht="12" customHeight="1" thickTop="1">
      <c r="B7" s="41"/>
      <c r="C7" s="157" t="s">
        <v>2</v>
      </c>
      <c r="D7" s="42"/>
      <c r="F7" s="41"/>
      <c r="G7" s="157" t="s">
        <v>5</v>
      </c>
      <c r="H7" s="42"/>
      <c r="J7" s="41"/>
      <c r="K7" s="157" t="s">
        <v>9</v>
      </c>
      <c r="L7" s="42"/>
    </row>
    <row r="8" spans="2:12" ht="12" customHeight="1">
      <c r="B8" s="41"/>
      <c r="C8" s="158"/>
      <c r="D8" s="42"/>
      <c r="F8" s="41"/>
      <c r="G8" s="158"/>
      <c r="H8" s="42"/>
      <c r="J8" s="41"/>
      <c r="K8" s="158"/>
      <c r="L8" s="42"/>
    </row>
    <row r="9" spans="2:12" ht="12" customHeight="1" thickBot="1">
      <c r="B9" s="41"/>
      <c r="C9" s="159"/>
      <c r="D9" s="42"/>
      <c r="F9" s="41"/>
      <c r="G9" s="145"/>
      <c r="H9" s="42"/>
      <c r="J9" s="41"/>
      <c r="K9" s="145"/>
      <c r="L9" s="42"/>
    </row>
    <row r="10" spans="2:12" ht="6" customHeight="1" thickBot="1" thickTop="1">
      <c r="B10" s="43"/>
      <c r="C10" s="44"/>
      <c r="D10" s="45"/>
      <c r="F10" s="43"/>
      <c r="G10" s="44"/>
      <c r="H10" s="45"/>
      <c r="J10" s="43"/>
      <c r="K10" s="44"/>
      <c r="L10" s="45"/>
    </row>
    <row r="11" spans="2:12" ht="7.5" customHeight="1" thickBot="1" thickTop="1">
      <c r="B11" s="38"/>
      <c r="C11" s="39"/>
      <c r="D11" s="40"/>
      <c r="F11" s="38"/>
      <c r="G11" s="39"/>
      <c r="H11" s="40"/>
      <c r="J11" s="38"/>
      <c r="K11" s="39"/>
      <c r="L11" s="40"/>
    </row>
    <row r="12" spans="2:12" ht="12" customHeight="1" thickTop="1">
      <c r="B12" s="41"/>
      <c r="C12" s="157" t="s">
        <v>3</v>
      </c>
      <c r="D12" s="42"/>
      <c r="F12" s="41"/>
      <c r="G12" s="157" t="s">
        <v>6</v>
      </c>
      <c r="H12" s="42"/>
      <c r="J12" s="41"/>
      <c r="K12" s="157" t="s">
        <v>10</v>
      </c>
      <c r="L12" s="42"/>
    </row>
    <row r="13" spans="2:12" ht="12" customHeight="1">
      <c r="B13" s="41"/>
      <c r="C13" s="158"/>
      <c r="D13" s="42"/>
      <c r="F13" s="41"/>
      <c r="G13" s="158"/>
      <c r="H13" s="42"/>
      <c r="J13" s="41"/>
      <c r="K13" s="158"/>
      <c r="L13" s="42"/>
    </row>
    <row r="14" spans="2:12" ht="12" customHeight="1" thickBot="1">
      <c r="B14" s="41"/>
      <c r="C14" s="159"/>
      <c r="D14" s="42"/>
      <c r="F14" s="41"/>
      <c r="G14" s="145"/>
      <c r="H14" s="42"/>
      <c r="J14" s="41"/>
      <c r="K14" s="159"/>
      <c r="L14" s="42"/>
    </row>
    <row r="15" spans="2:12" ht="7.5" customHeight="1" thickBot="1" thickTop="1">
      <c r="B15" s="43"/>
      <c r="C15" s="44"/>
      <c r="D15" s="45"/>
      <c r="F15" s="43"/>
      <c r="G15" s="46"/>
      <c r="H15" s="45"/>
      <c r="J15" s="43"/>
      <c r="K15" s="44"/>
      <c r="L15" s="45"/>
    </row>
    <row r="16" spans="2:12" ht="7.5" customHeight="1" thickBot="1" thickTop="1">
      <c r="B16" s="38"/>
      <c r="C16" s="39"/>
      <c r="D16" s="40"/>
      <c r="F16" s="38"/>
      <c r="G16" s="39"/>
      <c r="H16" s="40"/>
      <c r="J16" s="38"/>
      <c r="K16" s="39"/>
      <c r="L16" s="40"/>
    </row>
    <row r="17" spans="2:12" ht="12" customHeight="1" thickTop="1">
      <c r="B17" s="41"/>
      <c r="C17" s="157" t="s">
        <v>1</v>
      </c>
      <c r="D17" s="42"/>
      <c r="F17" s="41"/>
      <c r="G17" s="157" t="s">
        <v>7</v>
      </c>
      <c r="H17" s="42"/>
      <c r="J17" s="41"/>
      <c r="K17" s="157" t="s">
        <v>11</v>
      </c>
      <c r="L17" s="42"/>
    </row>
    <row r="18" spans="2:12" ht="12" customHeight="1">
      <c r="B18" s="41"/>
      <c r="C18" s="158"/>
      <c r="D18" s="42"/>
      <c r="F18" s="41"/>
      <c r="G18" s="158"/>
      <c r="H18" s="42"/>
      <c r="J18" s="41"/>
      <c r="K18" s="158"/>
      <c r="L18" s="42"/>
    </row>
    <row r="19" spans="2:12" ht="12" customHeight="1" thickBot="1">
      <c r="B19" s="41"/>
      <c r="C19" s="159"/>
      <c r="D19" s="42"/>
      <c r="F19" s="41"/>
      <c r="G19" s="145"/>
      <c r="H19" s="42"/>
      <c r="J19" s="41"/>
      <c r="K19" s="145"/>
      <c r="L19" s="42"/>
    </row>
    <row r="20" spans="2:12" ht="7.5" customHeight="1" thickBot="1" thickTop="1">
      <c r="B20" s="43"/>
      <c r="C20" s="46"/>
      <c r="D20" s="45"/>
      <c r="F20" s="43"/>
      <c r="G20" s="44"/>
      <c r="H20" s="45"/>
      <c r="J20" s="43"/>
      <c r="K20" s="44"/>
      <c r="L20" s="45"/>
    </row>
    <row r="21" spans="2:12" ht="8.25" customHeight="1" thickBot="1" thickTop="1">
      <c r="B21" s="38"/>
      <c r="C21" s="39"/>
      <c r="D21" s="40"/>
      <c r="F21" s="38"/>
      <c r="G21" s="39"/>
      <c r="H21" s="40"/>
      <c r="J21" s="38"/>
      <c r="K21" s="39"/>
      <c r="L21" s="40"/>
    </row>
    <row r="22" spans="2:12" ht="12" customHeight="1" thickTop="1">
      <c r="B22" s="41"/>
      <c r="C22" s="157" t="s">
        <v>4</v>
      </c>
      <c r="D22" s="42"/>
      <c r="F22" s="41"/>
      <c r="G22" s="157" t="s">
        <v>8</v>
      </c>
      <c r="H22" s="42"/>
      <c r="J22" s="41"/>
      <c r="K22" s="157" t="s">
        <v>12</v>
      </c>
      <c r="L22" s="42"/>
    </row>
    <row r="23" spans="2:12" ht="12" customHeight="1">
      <c r="B23" s="41"/>
      <c r="C23" s="158"/>
      <c r="D23" s="42"/>
      <c r="F23" s="41"/>
      <c r="G23" s="158"/>
      <c r="H23" s="42"/>
      <c r="J23" s="41"/>
      <c r="K23" s="158"/>
      <c r="L23" s="42"/>
    </row>
    <row r="24" spans="2:12" ht="12" customHeight="1" thickBot="1">
      <c r="B24" s="41"/>
      <c r="C24" s="159"/>
      <c r="D24" s="42"/>
      <c r="F24" s="41"/>
      <c r="G24" s="145"/>
      <c r="H24" s="42"/>
      <c r="J24" s="41"/>
      <c r="K24" s="159"/>
      <c r="L24" s="42"/>
    </row>
    <row r="25" spans="2:12" ht="6.75" customHeight="1" thickBot="1" thickTop="1">
      <c r="B25" s="43"/>
      <c r="C25" s="44"/>
      <c r="D25" s="45"/>
      <c r="F25" s="43"/>
      <c r="G25" s="44"/>
      <c r="H25" s="45"/>
      <c r="J25" s="43"/>
      <c r="K25" s="44"/>
      <c r="L25" s="45"/>
    </row>
    <row r="26" spans="2:12" ht="6.75" customHeight="1" thickTop="1">
      <c r="B26" s="47"/>
      <c r="C26" s="48"/>
      <c r="D26" s="48"/>
      <c r="F26" s="47"/>
      <c r="G26" s="48"/>
      <c r="H26" s="48"/>
      <c r="J26" s="47"/>
      <c r="K26" s="48"/>
      <c r="L26" s="48"/>
    </row>
    <row r="27" ht="6.75" customHeight="1"/>
    <row r="28" spans="2:13" ht="19.5" customHeight="1">
      <c r="B28" s="66"/>
      <c r="K28" s="160"/>
      <c r="L28" s="161"/>
      <c r="M28" s="49"/>
    </row>
    <row r="29" spans="1:11" ht="135.75" customHeight="1">
      <c r="A29" s="48"/>
      <c r="B29" s="80"/>
      <c r="C29" s="81"/>
      <c r="D29" s="81"/>
      <c r="E29" s="81"/>
      <c r="F29" s="81"/>
      <c r="G29" s="48"/>
      <c r="H29" s="48"/>
      <c r="I29" s="48"/>
      <c r="J29" s="68"/>
      <c r="K29" s="48"/>
    </row>
    <row r="30" spans="1:11" ht="48" customHeight="1">
      <c r="A30" s="48"/>
      <c r="B30" s="48"/>
      <c r="C30" s="48"/>
      <c r="D30" s="48"/>
      <c r="E30" s="48"/>
      <c r="F30" s="48"/>
      <c r="G30" s="48"/>
      <c r="H30" s="48"/>
      <c r="I30" s="48"/>
      <c r="J30" s="48"/>
      <c r="K30" s="48"/>
    </row>
    <row r="31" spans="1:11" s="50" customFormat="1" ht="21.75" customHeight="1">
      <c r="A31" s="82"/>
      <c r="B31" s="82"/>
      <c r="C31" s="83"/>
      <c r="D31" s="156"/>
      <c r="E31" s="156"/>
      <c r="F31" s="156"/>
      <c r="G31" s="84"/>
      <c r="H31" s="82"/>
      <c r="I31" s="82"/>
      <c r="J31" s="82"/>
      <c r="K31" s="82"/>
    </row>
    <row r="32" spans="1:11" ht="12.75">
      <c r="A32" s="48"/>
      <c r="B32" s="48"/>
      <c r="C32" s="85"/>
      <c r="D32" s="48"/>
      <c r="E32" s="48"/>
      <c r="F32" s="48"/>
      <c r="G32" s="48"/>
      <c r="H32" s="48"/>
      <c r="I32" s="48"/>
      <c r="J32" s="48"/>
      <c r="K32" s="48"/>
    </row>
    <row r="33" spans="1:11" ht="33.75" customHeight="1">
      <c r="A33" s="48"/>
      <c r="B33" s="86"/>
      <c r="C33" s="87"/>
      <c r="D33" s="155"/>
      <c r="E33" s="155"/>
      <c r="F33" s="88"/>
      <c r="G33" s="89"/>
      <c r="H33" s="48"/>
      <c r="I33" s="48"/>
      <c r="J33" s="48"/>
      <c r="K33" s="48"/>
    </row>
    <row r="34" spans="1:11" ht="12.75">
      <c r="A34" s="48"/>
      <c r="B34" s="48"/>
      <c r="C34" s="48"/>
      <c r="D34" s="48"/>
      <c r="E34" s="48"/>
      <c r="F34" s="48"/>
      <c r="G34" s="90"/>
      <c r="H34" s="48"/>
      <c r="I34" s="48"/>
      <c r="J34" s="48"/>
      <c r="K34" s="48"/>
    </row>
    <row r="35" spans="1:11" ht="12.75">
      <c r="A35" s="48"/>
      <c r="B35" s="48"/>
      <c r="C35" s="48"/>
      <c r="D35" s="48"/>
      <c r="E35" s="48"/>
      <c r="F35" s="48"/>
      <c r="G35" s="48"/>
      <c r="H35" s="48"/>
      <c r="I35" s="48"/>
      <c r="J35" s="48"/>
      <c r="K35" s="48"/>
    </row>
    <row r="36" spans="1:11" ht="12.75">
      <c r="A36" s="48"/>
      <c r="B36" s="91"/>
      <c r="C36" s="48"/>
      <c r="D36" s="48"/>
      <c r="E36" s="48"/>
      <c r="F36" s="48"/>
      <c r="G36" s="48"/>
      <c r="H36" s="48"/>
      <c r="I36" s="48"/>
      <c r="J36" s="48"/>
      <c r="K36" s="48"/>
    </row>
    <row r="37" spans="1:11" ht="12.75">
      <c r="A37" s="68"/>
      <c r="B37" s="78"/>
      <c r="C37" s="92"/>
      <c r="D37" s="48"/>
      <c r="E37" s="48"/>
      <c r="F37" s="48"/>
      <c r="G37" s="48"/>
      <c r="H37" s="48"/>
      <c r="I37" s="48"/>
      <c r="J37" s="48"/>
      <c r="K37" s="48"/>
    </row>
    <row r="38" spans="1:11" ht="15.75">
      <c r="A38" s="68"/>
      <c r="B38" s="74"/>
      <c r="C38" s="93"/>
      <c r="D38" s="48"/>
      <c r="E38" s="48"/>
      <c r="F38" s="48"/>
      <c r="G38" s="48"/>
      <c r="H38" s="48"/>
      <c r="I38" s="48"/>
      <c r="J38" s="48"/>
      <c r="K38" s="48"/>
    </row>
    <row r="39" spans="1:11" ht="12.75">
      <c r="A39" s="68"/>
      <c r="B39" s="74"/>
      <c r="C39" s="48"/>
      <c r="D39" s="48"/>
      <c r="E39" s="48"/>
      <c r="F39" s="48"/>
      <c r="G39" s="48"/>
      <c r="H39" s="48"/>
      <c r="I39" s="48"/>
      <c r="J39" s="48"/>
      <c r="K39" s="48"/>
    </row>
    <row r="40" spans="1:11" ht="12.75">
      <c r="A40" s="68"/>
      <c r="B40" s="68"/>
      <c r="C40" s="48"/>
      <c r="D40" s="48"/>
      <c r="E40" s="48"/>
      <c r="F40" s="48"/>
      <c r="G40" s="48"/>
      <c r="H40" s="48"/>
      <c r="I40" s="48"/>
      <c r="J40" s="48"/>
      <c r="K40" s="48"/>
    </row>
    <row r="41" spans="1:12" ht="12.75">
      <c r="A41" s="32"/>
      <c r="B41" s="32"/>
      <c r="J41" s="57"/>
      <c r="K41" s="154"/>
      <c r="L41" s="154"/>
    </row>
    <row r="42" spans="1:2" ht="12.75">
      <c r="A42" s="32"/>
      <c r="B42" s="32"/>
    </row>
    <row r="43" spans="1:2" ht="12.75">
      <c r="A43" s="32"/>
      <c r="B43" s="32"/>
    </row>
    <row r="44" spans="1:2" ht="12.75">
      <c r="A44" s="32"/>
      <c r="B44" s="32"/>
    </row>
    <row r="45" spans="1:2" ht="12.75">
      <c r="A45" s="32"/>
      <c r="B45" s="32"/>
    </row>
    <row r="46" spans="1:2" ht="12.75">
      <c r="A46" s="32"/>
      <c r="B46" s="32"/>
    </row>
    <row r="47" spans="1:2" ht="12.75">
      <c r="A47" s="32"/>
      <c r="B47" s="32"/>
    </row>
    <row r="48" spans="1:2" ht="12.75">
      <c r="A48" s="32"/>
      <c r="B48" s="32"/>
    </row>
    <row r="49" spans="1:2" ht="12.75">
      <c r="A49" s="32"/>
      <c r="B49" s="32"/>
    </row>
    <row r="50" spans="1:2" ht="12.75">
      <c r="A50" s="32"/>
      <c r="B50" s="32"/>
    </row>
  </sheetData>
  <mergeCells count="18">
    <mergeCell ref="C22:C24"/>
    <mergeCell ref="G7:G9"/>
    <mergeCell ref="G12:G14"/>
    <mergeCell ref="G22:G24"/>
    <mergeCell ref="C7:C9"/>
    <mergeCell ref="C12:C14"/>
    <mergeCell ref="C17:C19"/>
    <mergeCell ref="G17:G19"/>
    <mergeCell ref="K7:K9"/>
    <mergeCell ref="K12:K14"/>
    <mergeCell ref="K17:K19"/>
    <mergeCell ref="E2:I4"/>
    <mergeCell ref="K2:K4"/>
    <mergeCell ref="K41:L41"/>
    <mergeCell ref="D33:E33"/>
    <mergeCell ref="D31:F31"/>
    <mergeCell ref="K22:K24"/>
    <mergeCell ref="K28:L28"/>
  </mergeCells>
  <conditionalFormatting sqref="C2">
    <cfRule type="cellIs" priority="1" dxfId="6" operator="equal" stopIfTrue="1">
      <formula>"Dobrze"</formula>
    </cfRule>
    <cfRule type="cellIs" priority="2" dxfId="7" operator="equal" stopIfTrue="1">
      <formula>"Spróbuj jeszcze raz"</formula>
    </cfRule>
  </conditionalFormatting>
  <conditionalFormatting sqref="C4">
    <cfRule type="cellIs" priority="3" dxfId="8" operator="equal" stopIfTrue="1">
      <formula>"dobrze"</formula>
    </cfRule>
  </conditionalFormatting>
  <conditionalFormatting sqref="K2:K4">
    <cfRule type="cellIs" priority="4" dxfId="9" operator="equal" stopIfTrue="1">
      <formula>"C"</formula>
    </cfRule>
  </conditionalFormatting>
  <conditionalFormatting sqref="E2:I4">
    <cfRule type="expression" priority="5" dxfId="10" stopIfTrue="1">
      <formula>(C1="Spróbuj jeszcze raz.")</formula>
    </cfRule>
    <cfRule type="expression" priority="6" dxfId="11" stopIfTrue="1">
      <formula>(C1="DOBRZE!")</formula>
    </cfRule>
  </conditionalFormatting>
  <printOptions/>
  <pageMargins left="0.75" right="0.75" top="1" bottom="1" header="0.5" footer="0.5"/>
  <pageSetup horizontalDpi="300" verticalDpi="300" orientation="portrait" paperSize="9" r:id="rId5"/>
  <drawing r:id="rId3"/>
  <legacyDrawing r:id="rId2"/>
  <picture r:id="rId4"/>
</worksheet>
</file>

<file path=xl/worksheets/sheet3.xml><?xml version="1.0" encoding="utf-8"?>
<worksheet xmlns="http://schemas.openxmlformats.org/spreadsheetml/2006/main" xmlns:r="http://schemas.openxmlformats.org/officeDocument/2006/relationships">
  <sheetPr codeName="Arkusz3"/>
  <dimension ref="A1:N170"/>
  <sheetViews>
    <sheetView showGridLines="0" showRowColHeaders="0" showOutlineSymbols="0" workbookViewId="0" topLeftCell="A16">
      <selection activeCell="D24" sqref="D24"/>
    </sheetView>
  </sheetViews>
  <sheetFormatPr defaultColWidth="9.00390625" defaultRowHeight="12.75"/>
  <cols>
    <col min="1" max="1" width="7.25390625" style="0" customWidth="1"/>
    <col min="2" max="2" width="8.625" style="0" customWidth="1"/>
    <col min="3" max="3" width="7.75390625" style="0" customWidth="1"/>
    <col min="4" max="4" width="8.25390625" style="0" customWidth="1"/>
    <col min="5" max="6" width="8.625" style="0" customWidth="1"/>
    <col min="7" max="7" width="8.125" style="0" customWidth="1"/>
    <col min="8" max="8" width="8.25390625" style="0" customWidth="1"/>
    <col min="9" max="10" width="8.625" style="0" customWidth="1"/>
    <col min="11" max="11" width="7.625" style="0" customWidth="1"/>
    <col min="12" max="12" width="8.25390625" style="0" customWidth="1"/>
    <col min="13" max="13" width="9.75390625" style="0" bestFit="1" customWidth="1"/>
  </cols>
  <sheetData>
    <row r="1" spans="1:14" ht="26.25" customHeight="1" hidden="1">
      <c r="A1" s="30"/>
      <c r="B1" s="30"/>
      <c r="C1" s="30"/>
      <c r="D1" s="30"/>
      <c r="E1" s="30"/>
      <c r="F1" s="30"/>
      <c r="G1" s="30"/>
      <c r="H1" s="31" t="s">
        <v>47</v>
      </c>
      <c r="I1" s="31"/>
      <c r="J1" s="30"/>
      <c r="K1" s="30"/>
      <c r="L1" s="30"/>
      <c r="M1" s="30"/>
      <c r="N1" s="30"/>
    </row>
    <row r="2" spans="5:7" ht="18" customHeight="1" hidden="1">
      <c r="E2" s="163"/>
      <c r="F2" s="163"/>
      <c r="G2" s="12"/>
    </row>
    <row r="3" spans="2:7" ht="32.25" customHeight="1" hidden="1">
      <c r="B3" s="168"/>
      <c r="C3" s="168"/>
      <c r="D3" s="164"/>
      <c r="E3" s="164"/>
      <c r="F3" s="164"/>
      <c r="G3" s="164"/>
    </row>
    <row r="4" spans="4:7" ht="21" customHeight="1" hidden="1">
      <c r="D4" s="12"/>
      <c r="E4" s="167"/>
      <c r="F4" s="167"/>
      <c r="G4" s="12"/>
    </row>
    <row r="5" spans="1:12" ht="27.75" customHeight="1" hidden="1">
      <c r="A5" s="2"/>
      <c r="B5" s="2"/>
      <c r="C5" s="2"/>
      <c r="D5" s="2"/>
      <c r="E5" s="2"/>
      <c r="F5" s="2"/>
      <c r="G5" s="2"/>
      <c r="H5" s="2"/>
      <c r="I5" s="2"/>
      <c r="J5" s="2"/>
      <c r="K5" s="2"/>
      <c r="L5" s="2"/>
    </row>
    <row r="6" spans="1:12" s="11" customFormat="1" ht="30" customHeight="1" hidden="1">
      <c r="A6" s="61"/>
      <c r="B6" s="62"/>
      <c r="C6" s="62"/>
      <c r="D6" s="62"/>
      <c r="E6" s="62"/>
      <c r="F6" s="62"/>
      <c r="G6" s="62"/>
      <c r="H6" s="62"/>
      <c r="I6" s="62"/>
      <c r="J6" s="62"/>
      <c r="K6" s="62"/>
      <c r="L6" s="61"/>
    </row>
    <row r="7" spans="1:12" s="11" customFormat="1" ht="12" customHeight="1" hidden="1">
      <c r="A7" s="61"/>
      <c r="B7" s="61"/>
      <c r="C7" s="61"/>
      <c r="D7" s="61"/>
      <c r="E7" s="61"/>
      <c r="F7" s="61"/>
      <c r="G7" s="61"/>
      <c r="H7" s="61"/>
      <c r="I7" s="61"/>
      <c r="J7" s="61"/>
      <c r="K7" s="61"/>
      <c r="L7" s="61"/>
    </row>
    <row r="8" spans="1:12" s="11" customFormat="1" ht="30" customHeight="1" hidden="1">
      <c r="A8" s="61"/>
      <c r="B8" s="62"/>
      <c r="C8" s="62"/>
      <c r="D8" s="62"/>
      <c r="E8" s="62"/>
      <c r="F8" s="62"/>
      <c r="G8" s="62"/>
      <c r="H8" s="62"/>
      <c r="I8" s="62"/>
      <c r="J8" s="62"/>
      <c r="K8" s="62"/>
      <c r="L8" s="61"/>
    </row>
    <row r="9" spans="1:12" s="11" customFormat="1" ht="10.5" customHeight="1" hidden="1">
      <c r="A9" s="61"/>
      <c r="B9" s="61"/>
      <c r="C9" s="61"/>
      <c r="D9" s="61"/>
      <c r="E9" s="61"/>
      <c r="F9" s="61"/>
      <c r="G9" s="61"/>
      <c r="H9" s="61"/>
      <c r="I9" s="61"/>
      <c r="J9" s="61"/>
      <c r="K9" s="61"/>
      <c r="L9" s="61"/>
    </row>
    <row r="10" spans="1:12" s="11" customFormat="1" ht="30" customHeight="1" hidden="1">
      <c r="A10" s="61"/>
      <c r="B10" s="62"/>
      <c r="C10" s="62"/>
      <c r="D10" s="62"/>
      <c r="E10" s="62"/>
      <c r="F10" s="62"/>
      <c r="G10" s="62"/>
      <c r="H10" s="62"/>
      <c r="I10" s="62"/>
      <c r="J10" s="62"/>
      <c r="K10" s="62"/>
      <c r="L10" s="61"/>
    </row>
    <row r="11" spans="2:11" s="11" customFormat="1" ht="46.5" customHeight="1" hidden="1">
      <c r="B11"/>
      <c r="C11"/>
      <c r="D11"/>
      <c r="E11"/>
      <c r="F11"/>
      <c r="G11"/>
      <c r="H11"/>
      <c r="I11"/>
      <c r="J11"/>
      <c r="K11"/>
    </row>
    <row r="12" spans="10:12" ht="18" customHeight="1" hidden="1">
      <c r="J12" s="55"/>
      <c r="K12" s="55"/>
      <c r="L12" s="56"/>
    </row>
    <row r="13" spans="2:9" ht="20.25" customHeight="1" hidden="1">
      <c r="B13" s="166"/>
      <c r="C13" s="166"/>
      <c r="D13" s="13"/>
      <c r="E13" s="22" t="s">
        <v>49</v>
      </c>
      <c r="F13" s="13"/>
      <c r="G13" s="13"/>
      <c r="H13" s="13"/>
      <c r="I13" s="13"/>
    </row>
    <row r="14" spans="1:13" ht="18.75" customHeight="1" hidden="1">
      <c r="A14" s="19"/>
      <c r="B14" s="19"/>
      <c r="C14" s="19"/>
      <c r="D14" s="26"/>
      <c r="E14" s="26"/>
      <c r="F14" s="26"/>
      <c r="G14" s="26"/>
      <c r="H14" s="26"/>
      <c r="I14" s="26"/>
      <c r="J14" s="19"/>
      <c r="K14" s="19"/>
      <c r="L14" s="19"/>
      <c r="M14" s="19"/>
    </row>
    <row r="15" spans="1:13" ht="8.25" customHeight="1" hidden="1">
      <c r="A15" s="19"/>
      <c r="B15" s="19"/>
      <c r="C15" s="19"/>
      <c r="D15" s="19"/>
      <c r="E15" s="19"/>
      <c r="F15" s="19"/>
      <c r="G15" s="19"/>
      <c r="H15" s="19"/>
      <c r="I15" s="19"/>
      <c r="J15" s="19"/>
      <c r="K15" s="19"/>
      <c r="L15" s="19"/>
      <c r="M15" s="19"/>
    </row>
    <row r="16" spans="1:13" ht="39.75" customHeight="1">
      <c r="A16" s="19"/>
      <c r="B16" s="128" t="str">
        <f>IF(A20=1,"Kliknij w obrazek.",IF(A19=12,"BRAWO!","Który to wiek?"))</f>
        <v>Kliknij w obrazek.</v>
      </c>
      <c r="C16" s="127"/>
      <c r="D16" s="127"/>
      <c r="E16" s="127"/>
      <c r="F16" s="127"/>
      <c r="G16" s="127"/>
      <c r="H16" s="127"/>
      <c r="I16" s="127"/>
      <c r="J16" s="148"/>
      <c r="K16" s="148"/>
      <c r="L16" s="19"/>
      <c r="M16" s="19"/>
    </row>
    <row r="17" spans="1:13" ht="12.75" customHeight="1" hidden="1">
      <c r="A17" s="19"/>
      <c r="B17" s="19"/>
      <c r="C17" s="19"/>
      <c r="D17" s="19"/>
      <c r="E17" s="19"/>
      <c r="F17" s="19"/>
      <c r="G17" s="19"/>
      <c r="H17" s="19"/>
      <c r="I17" s="19"/>
      <c r="J17" s="59"/>
      <c r="L17" s="19"/>
      <c r="M17" s="19"/>
    </row>
    <row r="18" spans="1:13" ht="12.75" customHeight="1" hidden="1">
      <c r="A18" s="19"/>
      <c r="B18" s="19"/>
      <c r="C18" s="19"/>
      <c r="D18" s="19"/>
      <c r="E18" s="19"/>
      <c r="F18" s="19"/>
      <c r="G18" s="19"/>
      <c r="H18" s="19"/>
      <c r="I18" s="19"/>
      <c r="J18" s="59"/>
      <c r="L18" s="19"/>
      <c r="M18" s="19"/>
    </row>
    <row r="19" spans="1:13" ht="15" customHeight="1">
      <c r="A19" s="32">
        <f>COUNTIF(D24:M51,"C")</f>
        <v>0</v>
      </c>
      <c r="B19" s="165" t="s">
        <v>48</v>
      </c>
      <c r="C19" s="165"/>
      <c r="D19" s="19"/>
      <c r="E19" s="149" t="s">
        <v>52</v>
      </c>
      <c r="F19" s="149"/>
      <c r="G19" s="99"/>
      <c r="H19" s="19"/>
      <c r="I19" s="19"/>
      <c r="J19" s="59"/>
      <c r="L19" s="19"/>
      <c r="M19" s="19"/>
    </row>
    <row r="20" spans="1:13" ht="16.5" customHeight="1">
      <c r="A20" s="32">
        <v>1</v>
      </c>
      <c r="B20" s="63" t="s">
        <v>34</v>
      </c>
      <c r="C20" s="19"/>
      <c r="D20" s="19"/>
      <c r="E20" s="19"/>
      <c r="F20" s="63" t="s">
        <v>35</v>
      </c>
      <c r="G20" s="27"/>
      <c r="H20" s="19"/>
      <c r="I20" s="19"/>
      <c r="J20" s="63" t="s">
        <v>36</v>
      </c>
      <c r="K20" s="19"/>
      <c r="L20" s="19"/>
      <c r="M20" s="19"/>
    </row>
    <row r="21" spans="1:13" ht="7.5" customHeight="1">
      <c r="A21" s="19"/>
      <c r="B21" s="19"/>
      <c r="C21" s="19"/>
      <c r="D21" s="64"/>
      <c r="E21" s="19"/>
      <c r="F21" s="28"/>
      <c r="G21" s="19"/>
      <c r="H21" s="64"/>
      <c r="I21" s="19"/>
      <c r="J21" s="19"/>
      <c r="K21" s="19"/>
      <c r="L21" s="64"/>
      <c r="M21" s="19"/>
    </row>
    <row r="22" spans="1:13" ht="12.75" customHeight="1">
      <c r="A22" s="19"/>
      <c r="B22" s="19"/>
      <c r="C22" s="19"/>
      <c r="D22" s="162"/>
      <c r="E22" s="162"/>
      <c r="F22" s="19"/>
      <c r="G22" s="19"/>
      <c r="H22" s="162"/>
      <c r="I22" s="162"/>
      <c r="J22" s="23"/>
      <c r="K22" s="23"/>
      <c r="L22" s="162"/>
      <c r="M22" s="162"/>
    </row>
    <row r="23" spans="1:13" ht="12" customHeight="1">
      <c r="A23" s="19"/>
      <c r="B23" s="19"/>
      <c r="C23" s="19"/>
      <c r="D23" s="162"/>
      <c r="E23" s="162"/>
      <c r="F23" s="19"/>
      <c r="G23" s="19"/>
      <c r="H23" s="162"/>
      <c r="I23" s="162"/>
      <c r="J23" s="23"/>
      <c r="K23" s="23"/>
      <c r="L23" s="162"/>
      <c r="M23" s="162"/>
    </row>
    <row r="24" spans="1:13" ht="22.5" customHeight="1">
      <c r="A24" s="19"/>
      <c r="B24" s="19"/>
      <c r="C24" s="19"/>
      <c r="D24" s="97"/>
      <c r="E24" s="98">
        <f>IF(D24="","",(IF(EXACT(UPPER(D24),"XV"),"C","D")))</f>
      </c>
      <c r="F24" s="19"/>
      <c r="G24" s="19"/>
      <c r="H24" s="97"/>
      <c r="I24" s="98">
        <f>IF(H24="","",(IF(EXACT(UPPER(H24),"XVIII"),"C","D")))</f>
      </c>
      <c r="J24" s="24"/>
      <c r="K24" s="24"/>
      <c r="L24" s="97"/>
      <c r="M24" s="98">
        <f>IF(L24="","",(IF(EXACT(UPPER(L24),"XVII"),"C","D")))</f>
      </c>
    </row>
    <row r="25" spans="1:13" ht="12.75" customHeight="1" hidden="1">
      <c r="A25" s="19"/>
      <c r="B25" s="19"/>
      <c r="C25" s="19"/>
      <c r="D25" s="20"/>
      <c r="E25" s="25"/>
      <c r="F25" s="18"/>
      <c r="G25" s="19"/>
      <c r="H25" s="19"/>
      <c r="I25" s="25"/>
      <c r="J25" s="20"/>
      <c r="K25" s="20"/>
      <c r="L25" s="19"/>
      <c r="M25" s="19"/>
    </row>
    <row r="26" spans="1:13" ht="7.5" customHeight="1">
      <c r="A26" s="19"/>
      <c r="B26" s="19"/>
      <c r="C26" s="19"/>
      <c r="D26" s="19"/>
      <c r="E26" s="19"/>
      <c r="F26" s="19"/>
      <c r="G26" s="19"/>
      <c r="H26" s="19"/>
      <c r="I26" s="19"/>
      <c r="J26" s="19"/>
      <c r="K26" s="19"/>
      <c r="L26" s="19"/>
      <c r="M26" s="19"/>
    </row>
    <row r="27" spans="1:13" ht="12.75" hidden="1">
      <c r="A27" s="19"/>
      <c r="B27" s="19"/>
      <c r="C27" s="19"/>
      <c r="D27" s="19"/>
      <c r="E27" s="19"/>
      <c r="F27" s="19"/>
      <c r="G27" s="19"/>
      <c r="H27" s="19"/>
      <c r="I27" s="19"/>
      <c r="J27" s="19"/>
      <c r="K27" s="19"/>
      <c r="L27" s="19"/>
      <c r="M27" s="19"/>
    </row>
    <row r="28" spans="1:13" ht="12.75" hidden="1">
      <c r="A28" s="19"/>
      <c r="B28" s="19"/>
      <c r="C28" s="19"/>
      <c r="D28" s="19"/>
      <c r="E28" s="19"/>
      <c r="F28" s="19"/>
      <c r="G28" s="19"/>
      <c r="H28" s="19"/>
      <c r="I28" s="19"/>
      <c r="J28" s="19"/>
      <c r="K28" s="19"/>
      <c r="L28" s="19"/>
      <c r="M28" s="19"/>
    </row>
    <row r="29" spans="1:13" ht="10.5" customHeight="1">
      <c r="A29" s="19"/>
      <c r="B29" s="63" t="s">
        <v>37</v>
      </c>
      <c r="C29" s="19"/>
      <c r="D29" s="19"/>
      <c r="E29" s="19"/>
      <c r="F29" s="63" t="s">
        <v>38</v>
      </c>
      <c r="G29" s="19"/>
      <c r="H29" s="19"/>
      <c r="I29" s="19"/>
      <c r="J29" s="63" t="s">
        <v>39</v>
      </c>
      <c r="K29" s="19"/>
      <c r="L29" s="19"/>
      <c r="M29" s="19"/>
    </row>
    <row r="30" spans="1:13" ht="3" customHeight="1">
      <c r="A30" s="19"/>
      <c r="B30" s="19"/>
      <c r="C30" s="19"/>
      <c r="D30" s="64"/>
      <c r="E30" s="19"/>
      <c r="F30" s="19"/>
      <c r="G30" s="19"/>
      <c r="H30" s="64"/>
      <c r="I30" s="19"/>
      <c r="J30" s="19"/>
      <c r="K30" s="19"/>
      <c r="L30" s="64"/>
      <c r="M30" s="19"/>
    </row>
    <row r="31" spans="1:13" ht="12.75" customHeight="1">
      <c r="A31" s="19"/>
      <c r="B31" s="19"/>
      <c r="C31" s="19"/>
      <c r="D31" s="162"/>
      <c r="E31" s="162"/>
      <c r="F31" s="19"/>
      <c r="G31" s="19"/>
      <c r="H31" s="162"/>
      <c r="I31" s="162"/>
      <c r="J31" s="19"/>
      <c r="K31" s="19"/>
      <c r="L31" s="162"/>
      <c r="M31" s="162"/>
    </row>
    <row r="32" spans="1:13" ht="12.75" customHeight="1">
      <c r="A32" s="19"/>
      <c r="B32" s="19"/>
      <c r="C32" s="19"/>
      <c r="D32" s="162"/>
      <c r="E32" s="162"/>
      <c r="F32" s="19"/>
      <c r="G32" s="19"/>
      <c r="H32" s="162"/>
      <c r="I32" s="162"/>
      <c r="J32" s="19"/>
      <c r="K32" s="19"/>
      <c r="L32" s="162"/>
      <c r="M32" s="162"/>
    </row>
    <row r="33" spans="1:13" ht="22.5" customHeight="1">
      <c r="A33" s="19"/>
      <c r="B33" s="19"/>
      <c r="C33" s="19"/>
      <c r="D33" s="97"/>
      <c r="E33" s="98">
        <f>IF(D33="","",(IF(EXACT(UPPER(D33),"XIV"),"C","D")))</f>
      </c>
      <c r="F33" s="19"/>
      <c r="G33" s="19"/>
      <c r="H33" s="97"/>
      <c r="I33" s="98">
        <f>IF(H33="","",(IF(EXACT(UPPER(H33),"XX"),"C","D")))</f>
      </c>
      <c r="J33" s="19"/>
      <c r="K33" s="19"/>
      <c r="L33" s="97"/>
      <c r="M33" s="98">
        <f>IF(L33="","",(IF(EXACT(UPPER(L33),"X"),"C","D")))</f>
      </c>
    </row>
    <row r="34" spans="1:13" ht="18" hidden="1">
      <c r="A34" s="19"/>
      <c r="B34" s="19"/>
      <c r="C34" s="19"/>
      <c r="D34" s="20"/>
      <c r="E34" s="18"/>
      <c r="F34" s="18"/>
      <c r="G34" s="19"/>
      <c r="H34" s="19"/>
      <c r="I34" s="19"/>
      <c r="J34" s="20"/>
      <c r="K34" s="20"/>
      <c r="L34" s="18"/>
      <c r="M34" s="19"/>
    </row>
    <row r="35" spans="1:13" ht="20.25" customHeight="1" hidden="1">
      <c r="A35" s="19"/>
      <c r="B35" s="19"/>
      <c r="C35" s="19"/>
      <c r="D35" s="19"/>
      <c r="E35" s="19"/>
      <c r="F35" s="19"/>
      <c r="G35" s="19"/>
      <c r="H35" s="19"/>
      <c r="I35" s="19"/>
      <c r="J35" s="19"/>
      <c r="K35" s="19"/>
      <c r="L35" s="19"/>
      <c r="M35" s="19"/>
    </row>
    <row r="36" spans="1:13" ht="12.75" hidden="1">
      <c r="A36" s="19"/>
      <c r="B36" s="19"/>
      <c r="C36" s="19"/>
      <c r="D36" s="19"/>
      <c r="E36" s="19"/>
      <c r="F36" s="19"/>
      <c r="G36" s="19"/>
      <c r="H36" s="19"/>
      <c r="I36" s="19"/>
      <c r="J36" s="19"/>
      <c r="K36" s="19"/>
      <c r="L36" s="19"/>
      <c r="M36" s="19"/>
    </row>
    <row r="37" spans="1:13" ht="9" customHeight="1">
      <c r="A37" s="19"/>
      <c r="B37" s="19"/>
      <c r="C37" s="19"/>
      <c r="D37" s="19"/>
      <c r="E37" s="19"/>
      <c r="F37" s="19"/>
      <c r="G37" s="19"/>
      <c r="H37" s="19"/>
      <c r="I37" s="19"/>
      <c r="J37" s="19"/>
      <c r="K37" s="19"/>
      <c r="L37" s="19"/>
      <c r="M37" s="19"/>
    </row>
    <row r="38" spans="1:13" ht="12" customHeight="1">
      <c r="A38" s="19"/>
      <c r="B38" s="63" t="s">
        <v>50</v>
      </c>
      <c r="C38" s="19"/>
      <c r="D38" s="19"/>
      <c r="E38" s="19"/>
      <c r="F38" s="63" t="s">
        <v>40</v>
      </c>
      <c r="G38" s="19"/>
      <c r="H38" s="19"/>
      <c r="I38" s="19"/>
      <c r="J38" s="63" t="s">
        <v>42</v>
      </c>
      <c r="K38" s="19"/>
      <c r="L38" s="19"/>
      <c r="M38" s="19"/>
    </row>
    <row r="39" spans="1:13" ht="14.25" customHeight="1">
      <c r="A39" s="19"/>
      <c r="B39" s="19"/>
      <c r="C39" s="19"/>
      <c r="D39" s="64"/>
      <c r="E39" s="19"/>
      <c r="F39" s="19"/>
      <c r="G39" s="19"/>
      <c r="H39" s="63" t="s">
        <v>41</v>
      </c>
      <c r="I39" s="19"/>
      <c r="J39" s="19"/>
      <c r="K39" s="19"/>
      <c r="L39" s="63" t="s">
        <v>43</v>
      </c>
      <c r="M39" s="19"/>
    </row>
    <row r="40" spans="1:13" ht="12.75" customHeight="1">
      <c r="A40" s="19"/>
      <c r="B40" s="19"/>
      <c r="C40" s="19"/>
      <c r="D40" s="162"/>
      <c r="E40" s="162"/>
      <c r="F40" s="19"/>
      <c r="G40" s="19"/>
      <c r="H40" s="162"/>
      <c r="I40" s="162"/>
      <c r="J40" s="19"/>
      <c r="K40" s="19"/>
      <c r="L40" s="162"/>
      <c r="M40" s="162"/>
    </row>
    <row r="41" spans="1:14" ht="12.75" customHeight="1">
      <c r="A41" s="19"/>
      <c r="B41" s="19"/>
      <c r="C41" s="19"/>
      <c r="D41" s="162"/>
      <c r="E41" s="162"/>
      <c r="F41" s="19"/>
      <c r="G41" s="19"/>
      <c r="H41" s="162"/>
      <c r="I41" s="162"/>
      <c r="J41" s="19"/>
      <c r="K41" s="19"/>
      <c r="L41" s="162"/>
      <c r="M41" s="162"/>
      <c r="N41" s="19"/>
    </row>
    <row r="42" spans="1:13" ht="22.5" customHeight="1">
      <c r="A42" s="19"/>
      <c r="B42" s="19"/>
      <c r="C42" s="19"/>
      <c r="D42" s="97"/>
      <c r="E42" s="98">
        <f>IF(D42="","",(IF(EXACT(UPPER(D42),"XIX"),"C","D")))</f>
      </c>
      <c r="F42" s="19"/>
      <c r="G42" s="19"/>
      <c r="H42" s="97"/>
      <c r="I42" s="98">
        <f>IF(H42="","",(IF(EXACT(UPPER(H42),"XX"),"C","D")))</f>
      </c>
      <c r="J42" s="19"/>
      <c r="K42" s="19"/>
      <c r="L42" s="97"/>
      <c r="M42" s="98">
        <f>IF(L42="","",(IF(EXACT(UPPER(L42),"XI"),"C","D")))</f>
      </c>
    </row>
    <row r="43" spans="1:13" ht="18" customHeight="1" hidden="1">
      <c r="A43" s="19"/>
      <c r="B43" s="19"/>
      <c r="C43" s="19"/>
      <c r="D43" s="21"/>
      <c r="E43" s="21"/>
      <c r="F43" s="18"/>
      <c r="G43" s="19"/>
      <c r="H43" s="19"/>
      <c r="I43" s="19"/>
      <c r="J43" s="21"/>
      <c r="K43" s="21"/>
      <c r="L43" s="18"/>
      <c r="M43" s="19"/>
    </row>
    <row r="44" spans="1:13" ht="9" customHeight="1">
      <c r="A44" s="19"/>
      <c r="B44" s="19"/>
      <c r="C44" s="19"/>
      <c r="D44" s="19"/>
      <c r="E44" s="19"/>
      <c r="F44" s="19"/>
      <c r="G44" s="19"/>
      <c r="H44" s="19"/>
      <c r="I44" s="19"/>
      <c r="J44" s="19"/>
      <c r="K44" s="19"/>
      <c r="L44" s="19"/>
      <c r="M44" s="19"/>
    </row>
    <row r="45" spans="1:13" ht="12.75" hidden="1">
      <c r="A45" s="19"/>
      <c r="B45" s="19"/>
      <c r="C45" s="19"/>
      <c r="D45" s="19"/>
      <c r="E45" s="19"/>
      <c r="F45" s="19"/>
      <c r="G45" s="19"/>
      <c r="H45" s="19"/>
      <c r="I45" s="19"/>
      <c r="J45" s="19"/>
      <c r="K45" s="19"/>
      <c r="L45" s="19"/>
      <c r="M45" s="19"/>
    </row>
    <row r="46" spans="1:13" ht="12.75" hidden="1">
      <c r="A46" s="19"/>
      <c r="B46" s="19"/>
      <c r="C46" s="19"/>
      <c r="D46" s="19"/>
      <c r="E46" s="19"/>
      <c r="F46" s="19"/>
      <c r="G46" s="19"/>
      <c r="H46" s="19"/>
      <c r="I46" s="19"/>
      <c r="J46" s="19"/>
      <c r="K46" s="19"/>
      <c r="L46" s="19"/>
      <c r="M46" s="19"/>
    </row>
    <row r="47" spans="1:13" ht="13.5" customHeight="1">
      <c r="A47" s="19"/>
      <c r="B47" s="63" t="s">
        <v>44</v>
      </c>
      <c r="C47" s="19"/>
      <c r="D47" s="19"/>
      <c r="E47" s="19"/>
      <c r="F47" s="63" t="s">
        <v>45</v>
      </c>
      <c r="G47" s="19"/>
      <c r="H47" s="19"/>
      <c r="I47" s="19"/>
      <c r="J47" s="63" t="s">
        <v>46</v>
      </c>
      <c r="K47" s="19"/>
      <c r="L47" s="19"/>
      <c r="M47" s="19"/>
    </row>
    <row r="48" spans="1:13" ht="2.25" customHeight="1">
      <c r="A48" s="19"/>
      <c r="B48" s="19"/>
      <c r="C48" s="19"/>
      <c r="D48" s="64"/>
      <c r="E48" s="19"/>
      <c r="F48" s="19"/>
      <c r="G48" s="19"/>
      <c r="H48" s="64"/>
      <c r="I48" s="19"/>
      <c r="J48" s="19"/>
      <c r="K48" s="19"/>
      <c r="L48" s="64"/>
      <c r="M48" s="19"/>
    </row>
    <row r="49" spans="1:13" ht="12.75" customHeight="1">
      <c r="A49" s="19"/>
      <c r="B49" s="19"/>
      <c r="C49" s="19"/>
      <c r="D49" s="162"/>
      <c r="E49" s="162"/>
      <c r="F49" s="32"/>
      <c r="G49" s="32"/>
      <c r="H49" s="162"/>
      <c r="I49" s="162"/>
      <c r="J49" s="19"/>
      <c r="K49" s="19"/>
      <c r="L49" s="162"/>
      <c r="M49" s="162"/>
    </row>
    <row r="50" spans="1:13" ht="12.75" customHeight="1">
      <c r="A50" s="19"/>
      <c r="B50" s="19"/>
      <c r="C50" s="19"/>
      <c r="D50" s="162"/>
      <c r="E50" s="162"/>
      <c r="F50" s="19"/>
      <c r="G50" s="19"/>
      <c r="H50" s="162"/>
      <c r="I50" s="162"/>
      <c r="J50" s="19"/>
      <c r="K50" s="19"/>
      <c r="L50" s="162"/>
      <c r="M50" s="162"/>
    </row>
    <row r="51" spans="1:13" ht="22.5" customHeight="1">
      <c r="A51" s="19"/>
      <c r="B51" s="19"/>
      <c r="C51" s="19"/>
      <c r="D51" s="97"/>
      <c r="E51" s="98">
        <f>IF(D51="","",(IF(EXACT(UPPER(D51),"XX"),"C","D")))</f>
      </c>
      <c r="F51" s="19"/>
      <c r="G51" s="19"/>
      <c r="H51" s="97"/>
      <c r="I51" s="98">
        <f>IF(H51="","",(IF(EXACT(UPPER(H51),"XX"),"C","D")))</f>
      </c>
      <c r="J51" s="19"/>
      <c r="K51" s="19"/>
      <c r="L51" s="97"/>
      <c r="M51" s="98">
        <f>IF(L51="","",(IF(EXACT(UPPER(L51),"XVIII"),"C","D")))</f>
      </c>
    </row>
    <row r="52" spans="1:13" ht="18" hidden="1">
      <c r="A52" s="19"/>
      <c r="B52" s="19"/>
      <c r="C52" s="19"/>
      <c r="D52" s="21"/>
      <c r="E52" s="21"/>
      <c r="F52" s="18"/>
      <c r="G52" s="19"/>
      <c r="H52" s="19"/>
      <c r="I52" s="19"/>
      <c r="J52" s="21"/>
      <c r="K52" s="21"/>
      <c r="L52" s="18"/>
      <c r="M52" s="19"/>
    </row>
    <row r="53" spans="1:13" ht="12.75">
      <c r="A53" s="19"/>
      <c r="B53" s="19"/>
      <c r="C53" s="19"/>
      <c r="D53" s="19"/>
      <c r="E53" s="19"/>
      <c r="F53" s="19"/>
      <c r="G53" s="19"/>
      <c r="H53" s="19"/>
      <c r="I53" s="19"/>
      <c r="J53" s="19"/>
      <c r="K53" s="57"/>
      <c r="L53" s="58"/>
      <c r="M53" s="58"/>
    </row>
    <row r="54" spans="1:13" ht="12.75">
      <c r="A54" s="19"/>
      <c r="B54" s="19"/>
      <c r="C54" s="19"/>
      <c r="D54" s="19"/>
      <c r="E54" s="19"/>
      <c r="F54" s="19"/>
      <c r="G54" s="19"/>
      <c r="H54" s="19"/>
      <c r="I54" s="19"/>
      <c r="J54" s="19"/>
      <c r="K54" s="19"/>
      <c r="L54" s="19"/>
      <c r="M54" s="19"/>
    </row>
    <row r="55" spans="1:13" ht="12.75">
      <c r="A55" s="19"/>
      <c r="B55" s="19"/>
      <c r="C55" s="19"/>
      <c r="D55" s="19"/>
      <c r="E55" s="19"/>
      <c r="F55" s="19"/>
      <c r="G55" s="19"/>
      <c r="H55" s="19"/>
      <c r="I55" s="19"/>
      <c r="J55" s="19"/>
      <c r="K55" s="19"/>
      <c r="L55" s="19"/>
      <c r="M55" s="19"/>
    </row>
    <row r="56" spans="1:13" ht="12.75">
      <c r="A56" s="19"/>
      <c r="B56" s="19"/>
      <c r="C56" s="19"/>
      <c r="D56" s="19"/>
      <c r="E56" s="19"/>
      <c r="F56" s="19"/>
      <c r="G56" s="19"/>
      <c r="H56" s="19"/>
      <c r="I56" s="19"/>
      <c r="J56" s="19"/>
      <c r="K56" s="19"/>
      <c r="L56" s="19"/>
      <c r="M56" s="19"/>
    </row>
    <row r="57" spans="1:13" ht="12.75">
      <c r="A57" s="19"/>
      <c r="B57" s="19"/>
      <c r="C57" s="19"/>
      <c r="D57" s="19"/>
      <c r="E57" s="19"/>
      <c r="F57" s="19"/>
      <c r="G57" s="19"/>
      <c r="H57" s="19"/>
      <c r="I57" s="19"/>
      <c r="J57" s="19"/>
      <c r="K57" s="19"/>
      <c r="L57" s="19"/>
      <c r="M57" s="19"/>
    </row>
    <row r="58" spans="1:13" ht="12.75" customHeight="1">
      <c r="A58" s="19"/>
      <c r="B58" s="19"/>
      <c r="C58" s="19"/>
      <c r="D58" s="19"/>
      <c r="E58" s="19"/>
      <c r="F58" s="19"/>
      <c r="G58" s="19"/>
      <c r="H58" s="19"/>
      <c r="I58" s="19"/>
      <c r="J58" s="19"/>
      <c r="K58" s="19"/>
      <c r="L58" s="19"/>
      <c r="M58" s="19"/>
    </row>
    <row r="59" spans="1:13" ht="12.75" customHeight="1">
      <c r="A59" s="19"/>
      <c r="B59" s="19"/>
      <c r="C59" s="19"/>
      <c r="D59" s="19"/>
      <c r="E59" s="19"/>
      <c r="F59" s="19"/>
      <c r="G59" s="19"/>
      <c r="H59" s="19"/>
      <c r="I59" s="19"/>
      <c r="J59" s="19"/>
      <c r="K59" s="19"/>
      <c r="L59" s="19"/>
      <c r="M59" s="19"/>
    </row>
    <row r="60" spans="1:13" ht="27" customHeight="1">
      <c r="A60" s="19"/>
      <c r="B60" s="19"/>
      <c r="C60" s="100"/>
      <c r="D60" s="19"/>
      <c r="E60" s="19"/>
      <c r="F60" s="19"/>
      <c r="G60" s="19"/>
      <c r="H60" s="19"/>
      <c r="I60" s="19"/>
      <c r="J60" s="19"/>
      <c r="K60" s="19"/>
      <c r="L60" s="19"/>
      <c r="M60" s="19"/>
    </row>
    <row r="61" spans="1:13" ht="18" hidden="1">
      <c r="A61" s="19"/>
      <c r="B61" s="19"/>
      <c r="C61" s="19"/>
      <c r="D61" s="21"/>
      <c r="E61" s="21"/>
      <c r="F61" s="18"/>
      <c r="G61" s="19"/>
      <c r="H61" s="19"/>
      <c r="I61" s="19"/>
      <c r="J61" s="21"/>
      <c r="K61" s="21"/>
      <c r="L61" s="18"/>
      <c r="M61" s="19"/>
    </row>
    <row r="62" spans="1:13" ht="12.75">
      <c r="A62" s="19"/>
      <c r="B62" s="19"/>
      <c r="C62" s="32"/>
      <c r="D62" s="19"/>
      <c r="E62" s="19"/>
      <c r="F62" s="19"/>
      <c r="G62" s="19"/>
      <c r="H62" s="19"/>
      <c r="I62" s="19"/>
      <c r="J62" s="19"/>
      <c r="K62" s="19"/>
      <c r="L62" s="19"/>
      <c r="M62" s="19"/>
    </row>
    <row r="63" spans="1:13" ht="12.75">
      <c r="A63" s="19"/>
      <c r="B63" s="19"/>
      <c r="C63" s="19"/>
      <c r="D63" s="19"/>
      <c r="E63" s="19"/>
      <c r="F63" s="19"/>
      <c r="G63" s="19"/>
      <c r="H63" s="19"/>
      <c r="I63" s="19"/>
      <c r="J63" s="19"/>
      <c r="K63" s="19"/>
      <c r="L63" s="19"/>
      <c r="M63" s="19"/>
    </row>
    <row r="64" spans="1:13" ht="12.75">
      <c r="A64" s="19"/>
      <c r="B64" s="19"/>
      <c r="C64" s="19"/>
      <c r="D64" s="19"/>
      <c r="E64" s="19"/>
      <c r="F64" s="19"/>
      <c r="G64" s="19"/>
      <c r="H64" s="19"/>
      <c r="I64" s="19"/>
      <c r="J64" s="19"/>
      <c r="K64" s="19"/>
      <c r="L64" s="19"/>
      <c r="M64" s="19"/>
    </row>
    <row r="65" spans="1:13" ht="12.75">
      <c r="A65" s="19"/>
      <c r="B65" s="19"/>
      <c r="C65" s="19"/>
      <c r="D65" s="19"/>
      <c r="E65" s="19"/>
      <c r="F65" s="19"/>
      <c r="G65" s="19"/>
      <c r="H65" s="19"/>
      <c r="I65" s="19"/>
      <c r="J65" s="19"/>
      <c r="K65" s="19"/>
      <c r="L65" s="19"/>
      <c r="M65" s="19"/>
    </row>
    <row r="66" spans="1:13" ht="12.75">
      <c r="A66" s="19"/>
      <c r="B66" s="19"/>
      <c r="C66" s="19"/>
      <c r="D66" s="19"/>
      <c r="E66" s="19"/>
      <c r="F66" s="19"/>
      <c r="G66" s="19"/>
      <c r="H66" s="19"/>
      <c r="I66" s="19"/>
      <c r="J66" s="19"/>
      <c r="K66" s="19"/>
      <c r="L66" s="19"/>
      <c r="M66" s="19"/>
    </row>
    <row r="67" spans="1:13" ht="12.75" customHeight="1">
      <c r="A67" s="19"/>
      <c r="B67" s="19"/>
      <c r="C67" s="19"/>
      <c r="D67" s="19"/>
      <c r="E67" s="19"/>
      <c r="F67" s="19"/>
      <c r="G67" s="19"/>
      <c r="H67" s="19"/>
      <c r="I67" s="19"/>
      <c r="J67" s="19"/>
      <c r="K67" s="19"/>
      <c r="L67" s="19"/>
      <c r="M67" s="19"/>
    </row>
    <row r="68" spans="1:13" ht="12.75" customHeight="1">
      <c r="A68" s="19"/>
      <c r="B68" s="19"/>
      <c r="C68" s="19"/>
      <c r="D68" s="19"/>
      <c r="E68" s="19"/>
      <c r="F68" s="19"/>
      <c r="G68" s="19"/>
      <c r="H68" s="19"/>
      <c r="I68" s="19"/>
      <c r="J68" s="19"/>
      <c r="K68" s="19"/>
      <c r="L68" s="19"/>
      <c r="M68" s="19"/>
    </row>
    <row r="69" spans="1:13" ht="27" customHeight="1">
      <c r="A69" s="19"/>
      <c r="B69" s="19"/>
      <c r="C69" s="19"/>
      <c r="D69" s="19"/>
      <c r="E69" s="19"/>
      <c r="F69" s="19"/>
      <c r="G69" s="19"/>
      <c r="H69" s="19"/>
      <c r="I69" s="19"/>
      <c r="J69" s="19"/>
      <c r="K69" s="19"/>
      <c r="L69" s="19"/>
      <c r="M69" s="19"/>
    </row>
    <row r="70" spans="1:13" ht="18" hidden="1">
      <c r="A70" s="19"/>
      <c r="B70" s="19"/>
      <c r="C70" s="19"/>
      <c r="D70" s="21"/>
      <c r="E70" s="21"/>
      <c r="F70" s="18"/>
      <c r="G70" s="19"/>
      <c r="H70" s="19"/>
      <c r="I70" s="19"/>
      <c r="J70" s="21"/>
      <c r="K70" s="21"/>
      <c r="L70" s="18"/>
      <c r="M70" s="19"/>
    </row>
    <row r="71" spans="1:13" ht="18">
      <c r="A71" s="19"/>
      <c r="B71" s="19"/>
      <c r="C71" s="19"/>
      <c r="D71" s="19"/>
      <c r="E71" s="19"/>
      <c r="F71" s="19"/>
      <c r="G71" s="19"/>
      <c r="H71" s="19"/>
      <c r="I71" s="19"/>
      <c r="J71" s="29"/>
      <c r="K71" s="19"/>
      <c r="L71" s="19"/>
      <c r="M71" s="19"/>
    </row>
    <row r="72" spans="1:13" ht="12.75">
      <c r="A72" s="19"/>
      <c r="B72" s="19"/>
      <c r="C72" s="19"/>
      <c r="D72" s="19"/>
      <c r="E72" s="19"/>
      <c r="F72" s="19"/>
      <c r="G72" s="19"/>
      <c r="H72" s="19"/>
      <c r="I72" s="19"/>
      <c r="J72" s="19"/>
      <c r="K72" s="19"/>
      <c r="L72" s="19"/>
      <c r="M72" s="19"/>
    </row>
    <row r="73" spans="1:13" ht="12.75">
      <c r="A73" s="19"/>
      <c r="B73" s="19"/>
      <c r="C73" s="19"/>
      <c r="D73" s="19"/>
      <c r="E73" s="19"/>
      <c r="F73" s="19"/>
      <c r="G73" s="19"/>
      <c r="H73" s="19"/>
      <c r="I73" s="19"/>
      <c r="J73" s="19"/>
      <c r="K73" s="19"/>
      <c r="L73" s="19"/>
      <c r="M73" s="19"/>
    </row>
    <row r="74" spans="1:13" ht="12.75">
      <c r="A74" s="19"/>
      <c r="B74" s="19"/>
      <c r="C74" s="19"/>
      <c r="D74" s="19"/>
      <c r="E74" s="19"/>
      <c r="F74" s="19"/>
      <c r="G74" s="19"/>
      <c r="H74" s="19"/>
      <c r="I74" s="19"/>
      <c r="J74" s="19"/>
      <c r="K74" s="19"/>
      <c r="L74" s="19"/>
      <c r="M74" s="19"/>
    </row>
    <row r="75" spans="1:13" ht="12.75">
      <c r="A75" s="19"/>
      <c r="B75" s="19"/>
      <c r="C75" s="19"/>
      <c r="D75" s="19"/>
      <c r="E75" s="19"/>
      <c r="F75" s="19"/>
      <c r="G75" s="19"/>
      <c r="H75" s="19"/>
      <c r="I75" s="19"/>
      <c r="J75" s="19"/>
      <c r="K75" s="19"/>
      <c r="L75" s="19"/>
      <c r="M75" s="19"/>
    </row>
    <row r="76" spans="1:13" ht="12.75">
      <c r="A76" s="19"/>
      <c r="B76" s="19"/>
      <c r="C76" s="19"/>
      <c r="D76" s="19"/>
      <c r="E76" s="19"/>
      <c r="F76" s="19"/>
      <c r="G76" s="19"/>
      <c r="H76" s="19"/>
      <c r="I76" s="19"/>
      <c r="J76" s="19"/>
      <c r="K76" s="19"/>
      <c r="L76" s="19"/>
      <c r="M76" s="19"/>
    </row>
    <row r="77" spans="1:13" ht="12.75">
      <c r="A77" s="19"/>
      <c r="B77" s="19"/>
      <c r="C77" s="19"/>
      <c r="D77" s="19"/>
      <c r="E77" s="19"/>
      <c r="F77" s="19"/>
      <c r="G77" s="19"/>
      <c r="H77" s="19"/>
      <c r="I77" s="19"/>
      <c r="J77" s="19"/>
      <c r="K77" s="19"/>
      <c r="L77" s="19"/>
      <c r="M77" s="19"/>
    </row>
    <row r="78" spans="1:13" ht="12.75">
      <c r="A78" s="19"/>
      <c r="B78" s="19"/>
      <c r="C78" s="19"/>
      <c r="D78" s="19"/>
      <c r="E78" s="19"/>
      <c r="F78" s="19"/>
      <c r="G78" s="19"/>
      <c r="H78" s="19"/>
      <c r="I78" s="19"/>
      <c r="J78" s="19"/>
      <c r="K78" s="19"/>
      <c r="L78" s="19"/>
      <c r="M78" s="19"/>
    </row>
    <row r="79" spans="1:13" ht="12.75">
      <c r="A79" s="19"/>
      <c r="B79" s="19"/>
      <c r="C79" s="19"/>
      <c r="D79" s="19"/>
      <c r="E79" s="19"/>
      <c r="F79" s="19"/>
      <c r="G79" s="19"/>
      <c r="H79" s="19"/>
      <c r="I79" s="19"/>
      <c r="J79" s="19"/>
      <c r="K79" s="19"/>
      <c r="L79" s="19"/>
      <c r="M79" s="19"/>
    </row>
    <row r="80" spans="1:13" ht="12.75">
      <c r="A80" s="19"/>
      <c r="B80" s="19"/>
      <c r="C80" s="19"/>
      <c r="D80" s="19"/>
      <c r="E80" s="19"/>
      <c r="F80" s="19"/>
      <c r="G80" s="19"/>
      <c r="H80" s="19"/>
      <c r="I80" s="19"/>
      <c r="J80" s="19"/>
      <c r="K80" s="19"/>
      <c r="L80" s="19"/>
      <c r="M80" s="19"/>
    </row>
    <row r="81" spans="1:13" ht="12.75">
      <c r="A81" s="19"/>
      <c r="B81" s="19"/>
      <c r="C81" s="19"/>
      <c r="D81" s="19"/>
      <c r="E81" s="19"/>
      <c r="F81" s="19"/>
      <c r="G81" s="19"/>
      <c r="H81" s="19"/>
      <c r="I81" s="19"/>
      <c r="J81" s="19"/>
      <c r="K81" s="19"/>
      <c r="L81" s="19"/>
      <c r="M81" s="19"/>
    </row>
    <row r="82" spans="1:13" ht="12.75">
      <c r="A82" s="19"/>
      <c r="B82" s="19"/>
      <c r="C82" s="19"/>
      <c r="D82" s="19"/>
      <c r="E82" s="19"/>
      <c r="F82" s="19"/>
      <c r="G82" s="19"/>
      <c r="H82" s="19"/>
      <c r="I82" s="19"/>
      <c r="J82" s="19"/>
      <c r="K82" s="19"/>
      <c r="L82" s="19"/>
      <c r="M82" s="19"/>
    </row>
    <row r="83" spans="1:13" ht="12.75">
      <c r="A83" s="19"/>
      <c r="B83" s="19"/>
      <c r="C83" s="19"/>
      <c r="D83" s="19"/>
      <c r="E83" s="19"/>
      <c r="F83" s="19"/>
      <c r="G83" s="19"/>
      <c r="H83" s="19"/>
      <c r="I83" s="19"/>
      <c r="J83" s="19"/>
      <c r="K83" s="19"/>
      <c r="L83" s="19"/>
      <c r="M83" s="19"/>
    </row>
    <row r="84" spans="1:13" ht="12.75">
      <c r="A84" s="19"/>
      <c r="B84" s="19"/>
      <c r="C84" s="19"/>
      <c r="D84" s="19"/>
      <c r="E84" s="19"/>
      <c r="F84" s="19"/>
      <c r="G84" s="19"/>
      <c r="H84" s="19"/>
      <c r="I84" s="19"/>
      <c r="J84" s="19"/>
      <c r="K84" s="19"/>
      <c r="L84" s="19"/>
      <c r="M84" s="19"/>
    </row>
    <row r="85" spans="1:13" ht="12.75">
      <c r="A85" s="19"/>
      <c r="B85" s="19"/>
      <c r="C85" s="19"/>
      <c r="D85" s="19"/>
      <c r="E85" s="19"/>
      <c r="F85" s="19"/>
      <c r="G85" s="19"/>
      <c r="H85" s="19"/>
      <c r="I85" s="19"/>
      <c r="J85" s="19"/>
      <c r="K85" s="19"/>
      <c r="L85" s="19"/>
      <c r="M85" s="19"/>
    </row>
    <row r="86" spans="1:13" ht="12.75">
      <c r="A86" s="19"/>
      <c r="B86" s="19"/>
      <c r="C86" s="19"/>
      <c r="D86" s="19"/>
      <c r="E86" s="19"/>
      <c r="F86" s="19"/>
      <c r="G86" s="19"/>
      <c r="H86" s="19"/>
      <c r="I86" s="19"/>
      <c r="J86" s="19"/>
      <c r="K86" s="19"/>
      <c r="L86" s="19"/>
      <c r="M86" s="19"/>
    </row>
    <row r="87" spans="1:13" ht="12.75">
      <c r="A87" s="19"/>
      <c r="B87" s="19"/>
      <c r="C87" s="19"/>
      <c r="D87" s="19"/>
      <c r="E87" s="19"/>
      <c r="F87" s="19"/>
      <c r="G87" s="19"/>
      <c r="H87" s="19"/>
      <c r="I87" s="19"/>
      <c r="J87" s="19"/>
      <c r="K87" s="19"/>
      <c r="L87" s="19"/>
      <c r="M87" s="19"/>
    </row>
    <row r="88" spans="1:13" ht="12.75">
      <c r="A88" s="19"/>
      <c r="B88" s="19"/>
      <c r="C88" s="19"/>
      <c r="D88" s="19"/>
      <c r="E88" s="19"/>
      <c r="F88" s="19"/>
      <c r="G88" s="19"/>
      <c r="H88" s="19"/>
      <c r="I88" s="19"/>
      <c r="J88" s="19"/>
      <c r="K88" s="19"/>
      <c r="L88" s="19"/>
      <c r="M88" s="19"/>
    </row>
    <row r="89" spans="1:13" ht="12.75">
      <c r="A89" s="19"/>
      <c r="B89" s="19"/>
      <c r="C89" s="19"/>
      <c r="D89" s="19"/>
      <c r="E89" s="19"/>
      <c r="F89" s="19"/>
      <c r="G89" s="19"/>
      <c r="H89" s="19"/>
      <c r="I89" s="19"/>
      <c r="J89" s="19"/>
      <c r="K89" s="19"/>
      <c r="L89" s="19"/>
      <c r="M89" s="19"/>
    </row>
    <row r="90" spans="1:13" ht="12.75">
      <c r="A90" s="19"/>
      <c r="B90" s="19"/>
      <c r="C90" s="19"/>
      <c r="D90" s="19"/>
      <c r="E90" s="19"/>
      <c r="F90" s="19"/>
      <c r="G90" s="19"/>
      <c r="H90" s="19"/>
      <c r="I90" s="19"/>
      <c r="J90" s="19"/>
      <c r="K90" s="19"/>
      <c r="L90" s="19"/>
      <c r="M90" s="19"/>
    </row>
    <row r="91" spans="1:13" ht="12.75">
      <c r="A91" s="19"/>
      <c r="B91" s="19"/>
      <c r="C91" s="19"/>
      <c r="D91" s="19"/>
      <c r="E91" s="19"/>
      <c r="F91" s="19"/>
      <c r="G91" s="19"/>
      <c r="H91" s="19"/>
      <c r="I91" s="19"/>
      <c r="J91" s="19"/>
      <c r="K91" s="19"/>
      <c r="L91" s="19"/>
      <c r="M91" s="19"/>
    </row>
    <row r="92" spans="1:13" ht="12.75">
      <c r="A92" s="19"/>
      <c r="B92" s="19"/>
      <c r="C92" s="19"/>
      <c r="D92" s="19"/>
      <c r="E92" s="19"/>
      <c r="F92" s="19"/>
      <c r="G92" s="19"/>
      <c r="H92" s="19"/>
      <c r="I92" s="19"/>
      <c r="J92" s="19"/>
      <c r="K92" s="19"/>
      <c r="L92" s="19"/>
      <c r="M92" s="19"/>
    </row>
    <row r="93" spans="1:13" ht="12.75">
      <c r="A93" s="19"/>
      <c r="B93" s="19"/>
      <c r="C93" s="19"/>
      <c r="D93" s="19"/>
      <c r="E93" s="19"/>
      <c r="F93" s="19"/>
      <c r="G93" s="19"/>
      <c r="H93" s="19"/>
      <c r="I93" s="19"/>
      <c r="J93" s="19"/>
      <c r="K93" s="19"/>
      <c r="L93" s="19"/>
      <c r="M93" s="19"/>
    </row>
    <row r="94" spans="1:13" ht="12.75">
      <c r="A94" s="19"/>
      <c r="B94" s="19"/>
      <c r="C94" s="19"/>
      <c r="D94" s="19"/>
      <c r="E94" s="19"/>
      <c r="F94" s="19"/>
      <c r="G94" s="19"/>
      <c r="H94" s="19"/>
      <c r="I94" s="19"/>
      <c r="J94" s="19"/>
      <c r="K94" s="19"/>
      <c r="L94" s="19"/>
      <c r="M94" s="19"/>
    </row>
    <row r="95" spans="1:13" ht="12.75">
      <c r="A95" s="19"/>
      <c r="B95" s="19"/>
      <c r="C95" s="19"/>
      <c r="D95" s="19"/>
      <c r="E95" s="19"/>
      <c r="F95" s="19"/>
      <c r="G95" s="19"/>
      <c r="H95" s="19"/>
      <c r="I95" s="19"/>
      <c r="J95" s="19"/>
      <c r="K95" s="19"/>
      <c r="L95" s="19"/>
      <c r="M95" s="19"/>
    </row>
    <row r="96" spans="1:13" ht="12.75">
      <c r="A96" s="19"/>
      <c r="B96" s="19"/>
      <c r="C96" s="19"/>
      <c r="D96" s="19"/>
      <c r="E96" s="19"/>
      <c r="F96" s="19"/>
      <c r="G96" s="19"/>
      <c r="H96" s="19"/>
      <c r="I96" s="19"/>
      <c r="J96" s="19"/>
      <c r="K96" s="19"/>
      <c r="L96" s="19"/>
      <c r="M96" s="19"/>
    </row>
    <row r="97" spans="1:13" ht="12.75">
      <c r="A97" s="19"/>
      <c r="B97" s="19"/>
      <c r="C97" s="19"/>
      <c r="D97" s="19"/>
      <c r="E97" s="19"/>
      <c r="F97" s="19"/>
      <c r="G97" s="19"/>
      <c r="H97" s="19"/>
      <c r="I97" s="19"/>
      <c r="J97" s="19"/>
      <c r="K97" s="19"/>
      <c r="L97" s="19"/>
      <c r="M97" s="19"/>
    </row>
    <row r="98" spans="1:13" ht="12.75">
      <c r="A98" s="19"/>
      <c r="B98" s="19"/>
      <c r="C98" s="19"/>
      <c r="D98" s="19"/>
      <c r="E98" s="19"/>
      <c r="F98" s="19"/>
      <c r="G98" s="19"/>
      <c r="H98" s="19"/>
      <c r="I98" s="19"/>
      <c r="J98" s="19"/>
      <c r="K98" s="19"/>
      <c r="L98" s="19"/>
      <c r="M98" s="19"/>
    </row>
    <row r="99" spans="1:13" ht="12.75">
      <c r="A99" s="19"/>
      <c r="B99" s="19"/>
      <c r="C99" s="19"/>
      <c r="D99" s="19"/>
      <c r="E99" s="19"/>
      <c r="F99" s="19"/>
      <c r="G99" s="19"/>
      <c r="H99" s="19"/>
      <c r="I99" s="19"/>
      <c r="J99" s="19"/>
      <c r="K99" s="19"/>
      <c r="L99" s="19"/>
      <c r="M99" s="19"/>
    </row>
    <row r="100" spans="1:13" ht="12.75">
      <c r="A100" s="19"/>
      <c r="B100" s="19"/>
      <c r="C100" s="19"/>
      <c r="D100" s="19"/>
      <c r="E100" s="19"/>
      <c r="F100" s="19"/>
      <c r="G100" s="19"/>
      <c r="H100" s="19"/>
      <c r="I100" s="19"/>
      <c r="J100" s="19"/>
      <c r="K100" s="19"/>
      <c r="L100" s="19"/>
      <c r="M100" s="19"/>
    </row>
    <row r="101" spans="1:13" ht="12.75">
      <c r="A101" s="19"/>
      <c r="B101" s="19"/>
      <c r="C101" s="19"/>
      <c r="D101" s="19"/>
      <c r="E101" s="19"/>
      <c r="F101" s="19"/>
      <c r="G101" s="19"/>
      <c r="H101" s="19"/>
      <c r="I101" s="19"/>
      <c r="J101" s="19"/>
      <c r="K101" s="19"/>
      <c r="L101" s="19"/>
      <c r="M101" s="19"/>
    </row>
    <row r="102" spans="1:13" ht="12.75">
      <c r="A102" s="19"/>
      <c r="B102" s="19"/>
      <c r="C102" s="19"/>
      <c r="D102" s="19"/>
      <c r="E102" s="19"/>
      <c r="F102" s="19"/>
      <c r="G102" s="19"/>
      <c r="H102" s="19"/>
      <c r="I102" s="19"/>
      <c r="J102" s="19"/>
      <c r="K102" s="19"/>
      <c r="L102" s="19"/>
      <c r="M102" s="19"/>
    </row>
    <row r="103" spans="1:13" ht="12.75">
      <c r="A103" s="19"/>
      <c r="B103" s="19"/>
      <c r="C103" s="19"/>
      <c r="D103" s="19"/>
      <c r="E103" s="19"/>
      <c r="F103" s="19"/>
      <c r="G103" s="19"/>
      <c r="H103" s="19"/>
      <c r="I103" s="19"/>
      <c r="J103" s="19"/>
      <c r="K103" s="19"/>
      <c r="L103" s="19"/>
      <c r="M103" s="19"/>
    </row>
    <row r="104" spans="1:13" ht="12.75">
      <c r="A104" s="19"/>
      <c r="B104" s="19"/>
      <c r="C104" s="19"/>
      <c r="D104" s="19"/>
      <c r="E104" s="19"/>
      <c r="F104" s="19"/>
      <c r="G104" s="19"/>
      <c r="H104" s="19"/>
      <c r="I104" s="19"/>
      <c r="J104" s="19"/>
      <c r="K104" s="19"/>
      <c r="L104" s="19"/>
      <c r="M104" s="19"/>
    </row>
    <row r="105" spans="1:13" ht="12.75">
      <c r="A105" s="19"/>
      <c r="B105" s="19"/>
      <c r="C105" s="19"/>
      <c r="D105" s="19"/>
      <c r="E105" s="19"/>
      <c r="F105" s="19"/>
      <c r="G105" s="19"/>
      <c r="H105" s="19"/>
      <c r="I105" s="19"/>
      <c r="J105" s="19"/>
      <c r="K105" s="19"/>
      <c r="L105" s="19"/>
      <c r="M105" s="19"/>
    </row>
    <row r="106" spans="1:13" ht="12.75">
      <c r="A106" s="19"/>
      <c r="B106" s="19"/>
      <c r="C106" s="19"/>
      <c r="D106" s="19"/>
      <c r="E106" s="19"/>
      <c r="F106" s="19"/>
      <c r="G106" s="19"/>
      <c r="H106" s="19"/>
      <c r="I106" s="19"/>
      <c r="J106" s="19"/>
      <c r="K106" s="19"/>
      <c r="L106" s="19"/>
      <c r="M106" s="19"/>
    </row>
    <row r="107" spans="1:13" ht="12.75">
      <c r="A107" s="19"/>
      <c r="B107" s="19"/>
      <c r="C107" s="19"/>
      <c r="D107" s="19"/>
      <c r="E107" s="19"/>
      <c r="F107" s="19"/>
      <c r="G107" s="19"/>
      <c r="H107" s="19"/>
      <c r="I107" s="19"/>
      <c r="J107" s="19"/>
      <c r="K107" s="19"/>
      <c r="L107" s="19"/>
      <c r="M107" s="19"/>
    </row>
    <row r="108" spans="1:13" ht="12.75">
      <c r="A108" s="19"/>
      <c r="B108" s="19"/>
      <c r="C108" s="19"/>
      <c r="D108" s="19"/>
      <c r="E108" s="19"/>
      <c r="F108" s="19"/>
      <c r="G108" s="19"/>
      <c r="H108" s="19"/>
      <c r="I108" s="19"/>
      <c r="J108" s="19"/>
      <c r="K108" s="19"/>
      <c r="L108" s="19"/>
      <c r="M108" s="19"/>
    </row>
    <row r="109" spans="1:13" ht="12.75">
      <c r="A109" s="19"/>
      <c r="B109" s="19"/>
      <c r="C109" s="19"/>
      <c r="D109" s="19"/>
      <c r="E109" s="19"/>
      <c r="F109" s="19"/>
      <c r="G109" s="19"/>
      <c r="H109" s="19"/>
      <c r="I109" s="19"/>
      <c r="J109" s="19"/>
      <c r="K109" s="19"/>
      <c r="L109" s="19"/>
      <c r="M109" s="19"/>
    </row>
    <row r="110" spans="1:13" ht="12.75">
      <c r="A110" s="19"/>
      <c r="B110" s="19"/>
      <c r="C110" s="19"/>
      <c r="D110" s="19"/>
      <c r="E110" s="19"/>
      <c r="F110" s="19"/>
      <c r="G110" s="19"/>
      <c r="H110" s="19"/>
      <c r="I110" s="19"/>
      <c r="J110" s="19"/>
      <c r="K110" s="19"/>
      <c r="L110" s="19"/>
      <c r="M110" s="19"/>
    </row>
    <row r="111" spans="1:13" ht="12.75">
      <c r="A111" s="19"/>
      <c r="B111" s="19"/>
      <c r="C111" s="19"/>
      <c r="D111" s="19"/>
      <c r="E111" s="19"/>
      <c r="F111" s="19"/>
      <c r="G111" s="19"/>
      <c r="H111" s="19"/>
      <c r="I111" s="19"/>
      <c r="J111" s="19"/>
      <c r="K111" s="19"/>
      <c r="L111" s="19"/>
      <c r="M111" s="19"/>
    </row>
    <row r="112" spans="1:13" ht="12.75">
      <c r="A112" s="19"/>
      <c r="B112" s="19"/>
      <c r="C112" s="19"/>
      <c r="D112" s="19"/>
      <c r="E112" s="19"/>
      <c r="F112" s="19"/>
      <c r="G112" s="19"/>
      <c r="H112" s="19"/>
      <c r="I112" s="19"/>
      <c r="J112" s="19"/>
      <c r="K112" s="19"/>
      <c r="L112" s="19"/>
      <c r="M112" s="19"/>
    </row>
    <row r="113" spans="1:13" ht="12.75">
      <c r="A113" s="19"/>
      <c r="B113" s="19"/>
      <c r="C113" s="19"/>
      <c r="D113" s="19"/>
      <c r="E113" s="19"/>
      <c r="F113" s="19"/>
      <c r="G113" s="19"/>
      <c r="H113" s="19"/>
      <c r="I113" s="19"/>
      <c r="J113" s="19"/>
      <c r="K113" s="19"/>
      <c r="L113" s="19"/>
      <c r="M113" s="19"/>
    </row>
    <row r="114" spans="1:13" ht="12.75">
      <c r="A114" s="19"/>
      <c r="B114" s="19"/>
      <c r="C114" s="19"/>
      <c r="D114" s="19"/>
      <c r="E114" s="19"/>
      <c r="F114" s="19"/>
      <c r="G114" s="19"/>
      <c r="H114" s="19"/>
      <c r="I114" s="19"/>
      <c r="J114" s="19"/>
      <c r="K114" s="19"/>
      <c r="L114" s="19"/>
      <c r="M114" s="19"/>
    </row>
    <row r="115" spans="1:13" ht="12.75">
      <c r="A115" s="19"/>
      <c r="B115" s="19"/>
      <c r="C115" s="19"/>
      <c r="D115" s="19"/>
      <c r="E115" s="19"/>
      <c r="F115" s="19"/>
      <c r="G115" s="19"/>
      <c r="H115" s="19"/>
      <c r="I115" s="19"/>
      <c r="J115" s="19"/>
      <c r="K115" s="19"/>
      <c r="L115" s="19"/>
      <c r="M115" s="19"/>
    </row>
    <row r="116" spans="1:13" ht="12.75">
      <c r="A116" s="19"/>
      <c r="B116" s="19"/>
      <c r="C116" s="19"/>
      <c r="D116" s="19"/>
      <c r="E116" s="19"/>
      <c r="F116" s="19"/>
      <c r="G116" s="19"/>
      <c r="H116" s="19"/>
      <c r="I116" s="19"/>
      <c r="J116" s="19"/>
      <c r="K116" s="19"/>
      <c r="L116" s="19"/>
      <c r="M116" s="19"/>
    </row>
    <row r="117" spans="1:13" ht="12.75">
      <c r="A117" s="19"/>
      <c r="B117" s="19"/>
      <c r="C117" s="19"/>
      <c r="D117" s="19"/>
      <c r="E117" s="19"/>
      <c r="F117" s="19"/>
      <c r="G117" s="19"/>
      <c r="H117" s="19"/>
      <c r="I117" s="19"/>
      <c r="J117" s="19"/>
      <c r="K117" s="19"/>
      <c r="L117" s="19"/>
      <c r="M117" s="19"/>
    </row>
    <row r="118" spans="1:13" ht="12.75">
      <c r="A118" s="19"/>
      <c r="B118" s="19"/>
      <c r="C118" s="19"/>
      <c r="D118" s="19"/>
      <c r="E118" s="19"/>
      <c r="F118" s="19"/>
      <c r="G118" s="19"/>
      <c r="H118" s="19"/>
      <c r="I118" s="19"/>
      <c r="J118" s="19"/>
      <c r="K118" s="19"/>
      <c r="L118" s="19"/>
      <c r="M118" s="19"/>
    </row>
    <row r="119" spans="1:13" ht="12.75">
      <c r="A119" s="19"/>
      <c r="B119" s="19"/>
      <c r="C119" s="19"/>
      <c r="D119" s="19"/>
      <c r="E119" s="19"/>
      <c r="F119" s="19"/>
      <c r="G119" s="19"/>
      <c r="H119" s="19"/>
      <c r="I119" s="19"/>
      <c r="J119" s="19"/>
      <c r="K119" s="19"/>
      <c r="L119" s="19"/>
      <c r="M119" s="19"/>
    </row>
    <row r="120" spans="1:13" ht="12.75">
      <c r="A120" s="19"/>
      <c r="B120" s="19"/>
      <c r="C120" s="19"/>
      <c r="D120" s="19"/>
      <c r="E120" s="19"/>
      <c r="F120" s="19"/>
      <c r="G120" s="19"/>
      <c r="H120" s="19"/>
      <c r="I120" s="19"/>
      <c r="J120" s="19"/>
      <c r="K120" s="19"/>
      <c r="L120" s="19"/>
      <c r="M120" s="19"/>
    </row>
    <row r="121" spans="1:13" ht="12.75">
      <c r="A121" s="19"/>
      <c r="B121" s="19"/>
      <c r="C121" s="19"/>
      <c r="D121" s="19"/>
      <c r="E121" s="19"/>
      <c r="F121" s="19"/>
      <c r="G121" s="19"/>
      <c r="H121" s="19"/>
      <c r="I121" s="19"/>
      <c r="J121" s="19"/>
      <c r="K121" s="19"/>
      <c r="L121" s="19"/>
      <c r="M121" s="19"/>
    </row>
    <row r="122" spans="1:13" ht="12.75">
      <c r="A122" s="19"/>
      <c r="B122" s="19"/>
      <c r="C122" s="19"/>
      <c r="D122" s="19"/>
      <c r="E122" s="19"/>
      <c r="F122" s="19"/>
      <c r="G122" s="19"/>
      <c r="H122" s="19"/>
      <c r="I122" s="19"/>
      <c r="J122" s="19"/>
      <c r="K122" s="19"/>
      <c r="L122" s="19"/>
      <c r="M122" s="19"/>
    </row>
    <row r="123" spans="1:13" ht="12.75">
      <c r="A123" s="19"/>
      <c r="B123" s="19"/>
      <c r="C123" s="19"/>
      <c r="D123" s="19"/>
      <c r="E123" s="19"/>
      <c r="F123" s="19"/>
      <c r="G123" s="19"/>
      <c r="H123" s="19"/>
      <c r="I123" s="19"/>
      <c r="J123" s="19"/>
      <c r="K123" s="19"/>
      <c r="L123" s="19"/>
      <c r="M123" s="19"/>
    </row>
    <row r="124" spans="1:13" ht="12.75">
      <c r="A124" s="19"/>
      <c r="B124" s="19"/>
      <c r="C124" s="19"/>
      <c r="D124" s="19"/>
      <c r="E124" s="19"/>
      <c r="F124" s="19"/>
      <c r="G124" s="19"/>
      <c r="H124" s="19"/>
      <c r="I124" s="19"/>
      <c r="J124" s="19"/>
      <c r="K124" s="19"/>
      <c r="L124" s="19"/>
      <c r="M124" s="19"/>
    </row>
    <row r="125" spans="1:13" ht="12.75">
      <c r="A125" s="19"/>
      <c r="B125" s="19"/>
      <c r="C125" s="19"/>
      <c r="D125" s="19"/>
      <c r="E125" s="19"/>
      <c r="F125" s="19"/>
      <c r="G125" s="19"/>
      <c r="H125" s="19"/>
      <c r="I125" s="19"/>
      <c r="J125" s="19"/>
      <c r="K125" s="19"/>
      <c r="L125" s="19"/>
      <c r="M125" s="19"/>
    </row>
    <row r="126" spans="1:13" ht="12.75">
      <c r="A126" s="19"/>
      <c r="B126" s="19"/>
      <c r="C126" s="19"/>
      <c r="D126" s="19"/>
      <c r="E126" s="19"/>
      <c r="F126" s="19"/>
      <c r="G126" s="19"/>
      <c r="H126" s="19"/>
      <c r="I126" s="19"/>
      <c r="J126" s="19"/>
      <c r="K126" s="19"/>
      <c r="L126" s="19"/>
      <c r="M126" s="19"/>
    </row>
    <row r="127" spans="1:13" ht="12.75">
      <c r="A127" s="19"/>
      <c r="B127" s="19"/>
      <c r="C127" s="19"/>
      <c r="D127" s="19"/>
      <c r="E127" s="19"/>
      <c r="F127" s="19"/>
      <c r="G127" s="19"/>
      <c r="H127" s="19"/>
      <c r="I127" s="19"/>
      <c r="J127" s="19"/>
      <c r="K127" s="19"/>
      <c r="L127" s="19"/>
      <c r="M127" s="19"/>
    </row>
    <row r="128" spans="1:13" ht="12.75">
      <c r="A128" s="19"/>
      <c r="B128" s="19"/>
      <c r="C128" s="19"/>
      <c r="D128" s="19"/>
      <c r="E128" s="19"/>
      <c r="F128" s="19"/>
      <c r="G128" s="19"/>
      <c r="H128" s="19"/>
      <c r="I128" s="19"/>
      <c r="J128" s="19"/>
      <c r="K128" s="19"/>
      <c r="L128" s="19"/>
      <c r="M128" s="19"/>
    </row>
    <row r="129" spans="1:13" ht="12.75">
      <c r="A129" s="19"/>
      <c r="B129" s="19"/>
      <c r="C129" s="19"/>
      <c r="D129" s="19"/>
      <c r="E129" s="19"/>
      <c r="F129" s="19"/>
      <c r="G129" s="19"/>
      <c r="H129" s="19"/>
      <c r="I129" s="19"/>
      <c r="J129" s="19"/>
      <c r="K129" s="19"/>
      <c r="L129" s="19"/>
      <c r="M129" s="19"/>
    </row>
    <row r="130" spans="1:13" ht="12.75">
      <c r="A130" s="19"/>
      <c r="B130" s="19"/>
      <c r="C130" s="19"/>
      <c r="D130" s="19"/>
      <c r="E130" s="19"/>
      <c r="F130" s="19"/>
      <c r="G130" s="19"/>
      <c r="H130" s="19"/>
      <c r="I130" s="19"/>
      <c r="J130" s="19"/>
      <c r="K130" s="19"/>
      <c r="L130" s="19"/>
      <c r="M130" s="19"/>
    </row>
    <row r="131" spans="1:13" ht="12.75">
      <c r="A131" s="19"/>
      <c r="B131" s="19"/>
      <c r="C131" s="19"/>
      <c r="D131" s="19"/>
      <c r="E131" s="19"/>
      <c r="F131" s="19"/>
      <c r="G131" s="19"/>
      <c r="H131" s="19"/>
      <c r="I131" s="19"/>
      <c r="J131" s="19"/>
      <c r="K131" s="19"/>
      <c r="L131" s="19"/>
      <c r="M131" s="19"/>
    </row>
    <row r="132" spans="1:13" ht="12.75">
      <c r="A132" s="19"/>
      <c r="B132" s="19"/>
      <c r="C132" s="19"/>
      <c r="D132" s="19"/>
      <c r="E132" s="19"/>
      <c r="F132" s="19"/>
      <c r="G132" s="19"/>
      <c r="H132" s="19"/>
      <c r="I132" s="19"/>
      <c r="J132" s="19"/>
      <c r="K132" s="19"/>
      <c r="L132" s="19"/>
      <c r="M132" s="19"/>
    </row>
    <row r="133" spans="1:13" ht="12.75">
      <c r="A133" s="19"/>
      <c r="B133" s="19"/>
      <c r="C133" s="19"/>
      <c r="D133" s="19"/>
      <c r="E133" s="19"/>
      <c r="F133" s="19"/>
      <c r="G133" s="19"/>
      <c r="H133" s="19"/>
      <c r="I133" s="19"/>
      <c r="J133" s="19"/>
      <c r="K133" s="19"/>
      <c r="L133" s="19"/>
      <c r="M133" s="19"/>
    </row>
    <row r="134" spans="1:13" ht="12.75">
      <c r="A134" s="19"/>
      <c r="B134" s="19"/>
      <c r="C134" s="19"/>
      <c r="D134" s="19"/>
      <c r="E134" s="19"/>
      <c r="F134" s="19"/>
      <c r="G134" s="19"/>
      <c r="H134" s="19"/>
      <c r="I134" s="19"/>
      <c r="J134" s="19"/>
      <c r="K134" s="19"/>
      <c r="L134" s="19"/>
      <c r="M134" s="19"/>
    </row>
    <row r="135" spans="1:13" ht="12.75">
      <c r="A135" s="19"/>
      <c r="B135" s="19"/>
      <c r="C135" s="19"/>
      <c r="D135" s="19"/>
      <c r="E135" s="19"/>
      <c r="F135" s="19"/>
      <c r="G135" s="19"/>
      <c r="H135" s="19"/>
      <c r="I135" s="19"/>
      <c r="J135" s="19"/>
      <c r="K135" s="19"/>
      <c r="L135" s="19"/>
      <c r="M135" s="19"/>
    </row>
    <row r="136" spans="1:13" ht="12.75">
      <c r="A136" s="19"/>
      <c r="B136" s="19"/>
      <c r="C136" s="19"/>
      <c r="D136" s="19"/>
      <c r="E136" s="19"/>
      <c r="F136" s="19"/>
      <c r="G136" s="19"/>
      <c r="H136" s="19"/>
      <c r="I136" s="19"/>
      <c r="J136" s="19"/>
      <c r="K136" s="19"/>
      <c r="L136" s="19"/>
      <c r="M136" s="19"/>
    </row>
    <row r="137" spans="1:13" ht="12.75">
      <c r="A137" s="19"/>
      <c r="B137" s="19"/>
      <c r="C137" s="19"/>
      <c r="D137" s="19"/>
      <c r="E137" s="19"/>
      <c r="F137" s="19"/>
      <c r="G137" s="19"/>
      <c r="H137" s="19"/>
      <c r="I137" s="19"/>
      <c r="J137" s="19"/>
      <c r="K137" s="19"/>
      <c r="L137" s="19"/>
      <c r="M137" s="19"/>
    </row>
    <row r="138" spans="1:13" ht="12.75">
      <c r="A138" s="19"/>
      <c r="B138" s="19"/>
      <c r="C138" s="19"/>
      <c r="D138" s="19"/>
      <c r="E138" s="19"/>
      <c r="F138" s="19"/>
      <c r="G138" s="19"/>
      <c r="H138" s="19"/>
      <c r="I138" s="19"/>
      <c r="J138" s="19"/>
      <c r="K138" s="19"/>
      <c r="L138" s="19"/>
      <c r="M138" s="19"/>
    </row>
    <row r="139" spans="1:13" ht="12.75">
      <c r="A139" s="19"/>
      <c r="B139" s="19"/>
      <c r="C139" s="19"/>
      <c r="D139" s="19"/>
      <c r="E139" s="19"/>
      <c r="F139" s="19"/>
      <c r="G139" s="19"/>
      <c r="H139" s="19"/>
      <c r="I139" s="19"/>
      <c r="J139" s="19"/>
      <c r="K139" s="19"/>
      <c r="L139" s="19"/>
      <c r="M139" s="19"/>
    </row>
    <row r="140" spans="1:13" ht="12.75">
      <c r="A140" s="19"/>
      <c r="B140" s="19"/>
      <c r="C140" s="19"/>
      <c r="D140" s="19"/>
      <c r="E140" s="19"/>
      <c r="F140" s="19"/>
      <c r="G140" s="19"/>
      <c r="H140" s="19"/>
      <c r="I140" s="19"/>
      <c r="J140" s="19"/>
      <c r="K140" s="19"/>
      <c r="L140" s="19"/>
      <c r="M140" s="19"/>
    </row>
    <row r="141" spans="1:13" ht="12.75">
      <c r="A141" s="19"/>
      <c r="B141" s="19"/>
      <c r="C141" s="19"/>
      <c r="D141" s="19"/>
      <c r="E141" s="19"/>
      <c r="F141" s="19"/>
      <c r="G141" s="19"/>
      <c r="H141" s="19"/>
      <c r="I141" s="19"/>
      <c r="J141" s="19"/>
      <c r="K141" s="19"/>
      <c r="L141" s="19"/>
      <c r="M141" s="19"/>
    </row>
    <row r="142" spans="1:13" ht="12.75">
      <c r="A142" s="19"/>
      <c r="B142" s="19"/>
      <c r="C142" s="19"/>
      <c r="D142" s="19"/>
      <c r="E142" s="19"/>
      <c r="F142" s="19"/>
      <c r="G142" s="19"/>
      <c r="H142" s="19"/>
      <c r="I142" s="19"/>
      <c r="J142" s="19"/>
      <c r="K142" s="19"/>
      <c r="L142" s="19"/>
      <c r="M142" s="19"/>
    </row>
    <row r="143" spans="1:13" ht="12.75">
      <c r="A143" s="19"/>
      <c r="B143" s="19"/>
      <c r="C143" s="19"/>
      <c r="D143" s="19"/>
      <c r="E143" s="19"/>
      <c r="F143" s="19"/>
      <c r="G143" s="19"/>
      <c r="H143" s="19"/>
      <c r="I143" s="19"/>
      <c r="J143" s="19"/>
      <c r="K143" s="19"/>
      <c r="L143" s="19"/>
      <c r="M143" s="19"/>
    </row>
    <row r="144" spans="1:13" ht="12.75">
      <c r="A144" s="19"/>
      <c r="B144" s="19"/>
      <c r="C144" s="19"/>
      <c r="D144" s="19"/>
      <c r="E144" s="19"/>
      <c r="F144" s="19"/>
      <c r="G144" s="19"/>
      <c r="H144" s="19"/>
      <c r="I144" s="19"/>
      <c r="J144" s="19"/>
      <c r="K144" s="19"/>
      <c r="L144" s="19"/>
      <c r="M144" s="19"/>
    </row>
    <row r="145" spans="1:13" ht="12.75">
      <c r="A145" s="19"/>
      <c r="B145" s="19"/>
      <c r="C145" s="19"/>
      <c r="D145" s="19"/>
      <c r="E145" s="19"/>
      <c r="F145" s="19"/>
      <c r="G145" s="19"/>
      <c r="H145" s="19"/>
      <c r="I145" s="19"/>
      <c r="J145" s="19"/>
      <c r="K145" s="19"/>
      <c r="L145" s="19"/>
      <c r="M145" s="19"/>
    </row>
    <row r="146" spans="1:13" ht="12.75">
      <c r="A146" s="19"/>
      <c r="B146" s="19"/>
      <c r="C146" s="19"/>
      <c r="D146" s="19"/>
      <c r="E146" s="19"/>
      <c r="F146" s="19"/>
      <c r="G146" s="19"/>
      <c r="H146" s="19"/>
      <c r="I146" s="19"/>
      <c r="J146" s="19"/>
      <c r="K146" s="19"/>
      <c r="L146" s="19"/>
      <c r="M146" s="19"/>
    </row>
    <row r="147" spans="1:13" ht="12.75">
      <c r="A147" s="19"/>
      <c r="B147" s="19"/>
      <c r="C147" s="19"/>
      <c r="D147" s="19"/>
      <c r="E147" s="19"/>
      <c r="F147" s="19"/>
      <c r="G147" s="19"/>
      <c r="H147" s="19"/>
      <c r="I147" s="19"/>
      <c r="J147" s="19"/>
      <c r="K147" s="19"/>
      <c r="L147" s="19"/>
      <c r="M147" s="19"/>
    </row>
    <row r="148" spans="1:13" ht="12.75">
      <c r="A148" s="19"/>
      <c r="B148" s="19"/>
      <c r="C148" s="19"/>
      <c r="D148" s="19"/>
      <c r="E148" s="19"/>
      <c r="F148" s="19"/>
      <c r="G148" s="19"/>
      <c r="H148" s="19"/>
      <c r="I148" s="19"/>
      <c r="J148" s="19"/>
      <c r="K148" s="19"/>
      <c r="L148" s="19"/>
      <c r="M148" s="19"/>
    </row>
    <row r="149" spans="1:13" ht="12.75">
      <c r="A149" s="19"/>
      <c r="B149" s="19"/>
      <c r="C149" s="19"/>
      <c r="D149" s="19"/>
      <c r="E149" s="19"/>
      <c r="F149" s="19"/>
      <c r="G149" s="19"/>
      <c r="H149" s="19"/>
      <c r="I149" s="19"/>
      <c r="J149" s="19"/>
      <c r="K149" s="19"/>
      <c r="L149" s="19"/>
      <c r="M149" s="19"/>
    </row>
    <row r="150" spans="1:13" ht="12.75">
      <c r="A150" s="19"/>
      <c r="B150" s="19"/>
      <c r="C150" s="19"/>
      <c r="D150" s="19"/>
      <c r="E150" s="19"/>
      <c r="F150" s="19"/>
      <c r="G150" s="19"/>
      <c r="H150" s="19"/>
      <c r="I150" s="19"/>
      <c r="J150" s="19"/>
      <c r="K150" s="19"/>
      <c r="L150" s="19"/>
      <c r="M150" s="19"/>
    </row>
    <row r="151" spans="1:13" ht="12.75">
      <c r="A151" s="19"/>
      <c r="B151" s="19"/>
      <c r="C151" s="19"/>
      <c r="D151" s="19"/>
      <c r="E151" s="19"/>
      <c r="F151" s="19"/>
      <c r="G151" s="19"/>
      <c r="H151" s="19"/>
      <c r="I151" s="19"/>
      <c r="J151" s="19"/>
      <c r="K151" s="19"/>
      <c r="L151" s="19"/>
      <c r="M151" s="19"/>
    </row>
    <row r="152" spans="1:13" ht="12.75">
      <c r="A152" s="19"/>
      <c r="B152" s="19"/>
      <c r="C152" s="19"/>
      <c r="D152" s="19"/>
      <c r="E152" s="19"/>
      <c r="F152" s="19"/>
      <c r="G152" s="19"/>
      <c r="H152" s="19"/>
      <c r="I152" s="19"/>
      <c r="J152" s="19"/>
      <c r="K152" s="19"/>
      <c r="L152" s="19"/>
      <c r="M152" s="19"/>
    </row>
    <row r="153" spans="1:13" ht="12.75">
      <c r="A153" s="19"/>
      <c r="B153" s="19"/>
      <c r="C153" s="19"/>
      <c r="D153" s="19"/>
      <c r="E153" s="19"/>
      <c r="F153" s="19"/>
      <c r="G153" s="19"/>
      <c r="H153" s="19"/>
      <c r="I153" s="19"/>
      <c r="J153" s="19"/>
      <c r="K153" s="19"/>
      <c r="L153" s="19"/>
      <c r="M153" s="19"/>
    </row>
    <row r="154" spans="1:13" ht="12.75">
      <c r="A154" s="19"/>
      <c r="B154" s="19"/>
      <c r="C154" s="19"/>
      <c r="D154" s="19"/>
      <c r="E154" s="19"/>
      <c r="F154" s="19"/>
      <c r="G154" s="19"/>
      <c r="H154" s="19"/>
      <c r="I154" s="19"/>
      <c r="J154" s="19"/>
      <c r="K154" s="19"/>
      <c r="L154" s="19"/>
      <c r="M154" s="19"/>
    </row>
    <row r="155" spans="1:13" ht="12.75">
      <c r="A155" s="19"/>
      <c r="B155" s="19"/>
      <c r="C155" s="19"/>
      <c r="D155" s="19"/>
      <c r="E155" s="19"/>
      <c r="F155" s="19"/>
      <c r="G155" s="19"/>
      <c r="H155" s="19"/>
      <c r="I155" s="19"/>
      <c r="J155" s="19"/>
      <c r="K155" s="19"/>
      <c r="L155" s="19"/>
      <c r="M155" s="19"/>
    </row>
    <row r="156" spans="1:13" ht="12.75">
      <c r="A156" s="19"/>
      <c r="B156" s="19"/>
      <c r="C156" s="19"/>
      <c r="D156" s="19"/>
      <c r="E156" s="19"/>
      <c r="F156" s="19"/>
      <c r="G156" s="19"/>
      <c r="H156" s="19"/>
      <c r="I156" s="19"/>
      <c r="J156" s="19"/>
      <c r="K156" s="19"/>
      <c r="L156" s="19"/>
      <c r="M156" s="19"/>
    </row>
    <row r="157" spans="1:13" ht="12.75">
      <c r="A157" s="19"/>
      <c r="B157" s="19"/>
      <c r="C157" s="19"/>
      <c r="D157" s="19"/>
      <c r="E157" s="19"/>
      <c r="F157" s="19"/>
      <c r="G157" s="19"/>
      <c r="H157" s="19"/>
      <c r="I157" s="19"/>
      <c r="J157" s="19"/>
      <c r="K157" s="19"/>
      <c r="L157" s="19"/>
      <c r="M157" s="19"/>
    </row>
    <row r="158" spans="1:13" ht="12.75">
      <c r="A158" s="19"/>
      <c r="B158" s="19"/>
      <c r="C158" s="19"/>
      <c r="D158" s="19"/>
      <c r="E158" s="19"/>
      <c r="F158" s="19"/>
      <c r="G158" s="19"/>
      <c r="H158" s="19"/>
      <c r="I158" s="19"/>
      <c r="J158" s="19"/>
      <c r="K158" s="19"/>
      <c r="L158" s="19"/>
      <c r="M158" s="19"/>
    </row>
    <row r="159" spans="1:13" ht="12.75">
      <c r="A159" s="19"/>
      <c r="B159" s="19"/>
      <c r="C159" s="19"/>
      <c r="D159" s="19"/>
      <c r="E159" s="19"/>
      <c r="F159" s="19"/>
      <c r="G159" s="19"/>
      <c r="H159" s="19"/>
      <c r="I159" s="19"/>
      <c r="J159" s="19"/>
      <c r="K159" s="19"/>
      <c r="L159" s="19"/>
      <c r="M159" s="19"/>
    </row>
    <row r="160" spans="1:13" ht="12.75">
      <c r="A160" s="19"/>
      <c r="B160" s="19"/>
      <c r="C160" s="19"/>
      <c r="D160" s="19"/>
      <c r="E160" s="19"/>
      <c r="F160" s="19"/>
      <c r="G160" s="19"/>
      <c r="H160" s="19"/>
      <c r="I160" s="19"/>
      <c r="J160" s="19"/>
      <c r="K160" s="19"/>
      <c r="L160" s="19"/>
      <c r="M160" s="19"/>
    </row>
    <row r="161" spans="1:13" ht="12.75">
      <c r="A161" s="19"/>
      <c r="B161" s="19"/>
      <c r="C161" s="19"/>
      <c r="D161" s="19"/>
      <c r="E161" s="19"/>
      <c r="F161" s="19"/>
      <c r="G161" s="19"/>
      <c r="H161" s="19"/>
      <c r="I161" s="19"/>
      <c r="J161" s="19"/>
      <c r="K161" s="19"/>
      <c r="L161" s="19"/>
      <c r="M161" s="19"/>
    </row>
    <row r="162" spans="1:13" ht="12.75">
      <c r="A162" s="19"/>
      <c r="B162" s="19"/>
      <c r="C162" s="19"/>
      <c r="D162" s="19"/>
      <c r="E162" s="19"/>
      <c r="F162" s="19"/>
      <c r="G162" s="19"/>
      <c r="H162" s="19"/>
      <c r="I162" s="19"/>
      <c r="J162" s="19"/>
      <c r="K162" s="19"/>
      <c r="L162" s="19"/>
      <c r="M162" s="19"/>
    </row>
    <row r="163" spans="1:13" ht="12.75">
      <c r="A163" s="19"/>
      <c r="B163" s="19"/>
      <c r="C163" s="19"/>
      <c r="D163" s="19"/>
      <c r="E163" s="19"/>
      <c r="F163" s="19"/>
      <c r="G163" s="19"/>
      <c r="H163" s="19"/>
      <c r="I163" s="19"/>
      <c r="J163" s="19"/>
      <c r="K163" s="19"/>
      <c r="L163" s="19"/>
      <c r="M163" s="19"/>
    </row>
    <row r="164" spans="1:13" ht="12.75">
      <c r="A164" s="19"/>
      <c r="B164" s="19"/>
      <c r="C164" s="19"/>
      <c r="D164" s="19"/>
      <c r="E164" s="19"/>
      <c r="F164" s="19"/>
      <c r="G164" s="19"/>
      <c r="H164" s="19"/>
      <c r="I164" s="19"/>
      <c r="J164" s="19"/>
      <c r="K164" s="19"/>
      <c r="L164" s="19"/>
      <c r="M164" s="19"/>
    </row>
    <row r="165" spans="1:13" ht="12.75">
      <c r="A165" s="19"/>
      <c r="B165" s="19"/>
      <c r="C165" s="19"/>
      <c r="D165" s="19"/>
      <c r="E165" s="19"/>
      <c r="F165" s="19"/>
      <c r="G165" s="19"/>
      <c r="H165" s="19"/>
      <c r="I165" s="19"/>
      <c r="J165" s="19"/>
      <c r="K165" s="19"/>
      <c r="L165" s="19"/>
      <c r="M165" s="19"/>
    </row>
    <row r="166" spans="1:13" ht="12.75">
      <c r="A166" s="19"/>
      <c r="B166" s="19"/>
      <c r="C166" s="19"/>
      <c r="D166" s="19"/>
      <c r="E166" s="19"/>
      <c r="F166" s="19"/>
      <c r="G166" s="19"/>
      <c r="H166" s="19"/>
      <c r="I166" s="19"/>
      <c r="J166" s="19"/>
      <c r="K166" s="19"/>
      <c r="L166" s="19"/>
      <c r="M166" s="19"/>
    </row>
    <row r="167" spans="1:13" ht="12.75">
      <c r="A167" s="19"/>
      <c r="B167" s="19"/>
      <c r="C167" s="19"/>
      <c r="D167" s="19"/>
      <c r="E167" s="19"/>
      <c r="F167" s="19"/>
      <c r="G167" s="19"/>
      <c r="H167" s="19"/>
      <c r="I167" s="19"/>
      <c r="J167" s="19"/>
      <c r="K167" s="19"/>
      <c r="L167" s="19"/>
      <c r="M167" s="19"/>
    </row>
    <row r="168" spans="1:13" ht="12.75">
      <c r="A168" s="19"/>
      <c r="B168" s="19"/>
      <c r="C168" s="19"/>
      <c r="D168" s="19"/>
      <c r="E168" s="19"/>
      <c r="F168" s="19"/>
      <c r="G168" s="19"/>
      <c r="H168" s="19"/>
      <c r="I168" s="19"/>
      <c r="J168" s="19"/>
      <c r="K168" s="19"/>
      <c r="L168" s="19"/>
      <c r="M168" s="19"/>
    </row>
    <row r="169" spans="1:13" ht="12.75">
      <c r="A169" s="19"/>
      <c r="B169" s="19"/>
      <c r="C169" s="19"/>
      <c r="D169" s="19"/>
      <c r="E169" s="19"/>
      <c r="F169" s="19"/>
      <c r="G169" s="19"/>
      <c r="H169" s="19"/>
      <c r="I169" s="19"/>
      <c r="J169" s="19"/>
      <c r="K169" s="19"/>
      <c r="L169" s="19"/>
      <c r="M169" s="19"/>
    </row>
    <row r="170" spans="1:13" ht="12.75">
      <c r="A170" s="19"/>
      <c r="B170" s="19"/>
      <c r="C170" s="19"/>
      <c r="D170" s="19"/>
      <c r="E170" s="19"/>
      <c r="F170" s="19"/>
      <c r="G170" s="19"/>
      <c r="H170" s="19"/>
      <c r="I170" s="19"/>
      <c r="J170" s="19"/>
      <c r="K170" s="19"/>
      <c r="L170" s="19"/>
      <c r="M170" s="19"/>
    </row>
  </sheetData>
  <mergeCells count="20">
    <mergeCell ref="E2:F2"/>
    <mergeCell ref="D3:G3"/>
    <mergeCell ref="B19:C19"/>
    <mergeCell ref="B13:C13"/>
    <mergeCell ref="E4:F4"/>
    <mergeCell ref="B3:C3"/>
    <mergeCell ref="E19:F19"/>
    <mergeCell ref="D49:E50"/>
    <mergeCell ref="H49:I50"/>
    <mergeCell ref="L49:M50"/>
    <mergeCell ref="H22:I23"/>
    <mergeCell ref="D22:E23"/>
    <mergeCell ref="L22:M23"/>
    <mergeCell ref="D31:E32"/>
    <mergeCell ref="H31:I32"/>
    <mergeCell ref="L31:M32"/>
    <mergeCell ref="J16:K16"/>
    <mergeCell ref="D40:E41"/>
    <mergeCell ref="H40:I41"/>
    <mergeCell ref="L40:M41"/>
  </mergeCells>
  <conditionalFormatting sqref="B6">
    <cfRule type="expression" priority="1" dxfId="12" stopIfTrue="1">
      <formula>AND($E$4&lt;=100,$E$4&gt;0)</formula>
    </cfRule>
  </conditionalFormatting>
  <conditionalFormatting sqref="C6">
    <cfRule type="expression" priority="2" dxfId="12" stopIfTrue="1">
      <formula>AND($E$4&lt;=200,$E$4&gt;100)</formula>
    </cfRule>
  </conditionalFormatting>
  <conditionalFormatting sqref="D6">
    <cfRule type="expression" priority="3" dxfId="12" stopIfTrue="1">
      <formula>AND($E$4&lt;=300,$E$4&gt;200)</formula>
    </cfRule>
  </conditionalFormatting>
  <conditionalFormatting sqref="E6">
    <cfRule type="expression" priority="4" dxfId="12" stopIfTrue="1">
      <formula>AND($E$4&lt;=400,$E$4&gt;300)</formula>
    </cfRule>
  </conditionalFormatting>
  <conditionalFormatting sqref="F6">
    <cfRule type="expression" priority="5" dxfId="12" stopIfTrue="1">
      <formula>AND($E$4&lt;=500,$E$4&gt;400)</formula>
    </cfRule>
  </conditionalFormatting>
  <conditionalFormatting sqref="G6">
    <cfRule type="expression" priority="6" dxfId="12" stopIfTrue="1">
      <formula>AND($E$4&lt;=600,$E$4&gt;500)</formula>
    </cfRule>
  </conditionalFormatting>
  <conditionalFormatting sqref="H6">
    <cfRule type="expression" priority="7" dxfId="12" stopIfTrue="1">
      <formula>AND($E$4&lt;=700,$E$4&gt;600)</formula>
    </cfRule>
  </conditionalFormatting>
  <conditionalFormatting sqref="I6">
    <cfRule type="expression" priority="8" dxfId="12" stopIfTrue="1">
      <formula>AND($E$4&lt;=800,$E$4&gt;700)</formula>
    </cfRule>
  </conditionalFormatting>
  <conditionalFormatting sqref="J6">
    <cfRule type="expression" priority="9" dxfId="12" stopIfTrue="1">
      <formula>AND($E$4&lt;=900,$E$4&gt;800)</formula>
    </cfRule>
  </conditionalFormatting>
  <conditionalFormatting sqref="K6">
    <cfRule type="expression" priority="10" dxfId="12" stopIfTrue="1">
      <formula>AND($E$4&lt;=1000,$E$4&gt;900)</formula>
    </cfRule>
  </conditionalFormatting>
  <conditionalFormatting sqref="B8">
    <cfRule type="expression" priority="11" dxfId="12" stopIfTrue="1">
      <formula>AND($E$4&lt;=1100,$E$4&gt;1000)</formula>
    </cfRule>
  </conditionalFormatting>
  <conditionalFormatting sqref="C8">
    <cfRule type="expression" priority="12" dxfId="12" stopIfTrue="1">
      <formula>AND($E$4&lt;=1200,$E$4&gt;1100)</formula>
    </cfRule>
  </conditionalFormatting>
  <conditionalFormatting sqref="D8">
    <cfRule type="expression" priority="13" dxfId="12" stopIfTrue="1">
      <formula>AND($E$4&lt;=1300,$E$4&gt;1200)</formula>
    </cfRule>
  </conditionalFormatting>
  <conditionalFormatting sqref="E8">
    <cfRule type="expression" priority="14" dxfId="12" stopIfTrue="1">
      <formula>AND($E$4&lt;=1400,$E$4&gt;1300)</formula>
    </cfRule>
  </conditionalFormatting>
  <conditionalFormatting sqref="F8">
    <cfRule type="expression" priority="15" dxfId="12" stopIfTrue="1">
      <formula>AND($E$4&lt;=1500,$E$4&gt;1400)</formula>
    </cfRule>
  </conditionalFormatting>
  <conditionalFormatting sqref="G8">
    <cfRule type="expression" priority="16" dxfId="12" stopIfTrue="1">
      <formula>AND($E$4&lt;=1600,$E$4&gt;1500)</formula>
    </cfRule>
  </conditionalFormatting>
  <conditionalFormatting sqref="H8">
    <cfRule type="expression" priority="17" dxfId="12" stopIfTrue="1">
      <formula>AND($E$4&lt;=1700,$E$4&gt;1600)</formula>
    </cfRule>
  </conditionalFormatting>
  <conditionalFormatting sqref="I8">
    <cfRule type="expression" priority="18" dxfId="12" stopIfTrue="1">
      <formula>AND($E$4&lt;=1800,$E$4&gt;1700)</formula>
    </cfRule>
  </conditionalFormatting>
  <conditionalFormatting sqref="J8">
    <cfRule type="expression" priority="19" dxfId="12" stopIfTrue="1">
      <formula>AND($E$4&lt;=1900,$E$4&gt;1800)</formula>
    </cfRule>
  </conditionalFormatting>
  <conditionalFormatting sqref="D10">
    <cfRule type="expression" priority="20" dxfId="12" stopIfTrue="1">
      <formula>AND($E$4&lt;=2300,$E$4&gt;2200)</formula>
    </cfRule>
  </conditionalFormatting>
  <conditionalFormatting sqref="E10">
    <cfRule type="expression" priority="21" dxfId="12" stopIfTrue="1">
      <formula>AND($E$4&lt;=2400,$E$4&gt;2300)</formula>
    </cfRule>
  </conditionalFormatting>
  <conditionalFormatting sqref="F10">
    <cfRule type="expression" priority="22" dxfId="12" stopIfTrue="1">
      <formula>AND($E$4&lt;=2500,$E$4&gt;2400)</formula>
    </cfRule>
  </conditionalFormatting>
  <conditionalFormatting sqref="G10">
    <cfRule type="expression" priority="23" dxfId="12" stopIfTrue="1">
      <formula>AND($E$4&lt;=2700,$E$4&gt;2600)</formula>
    </cfRule>
  </conditionalFormatting>
  <conditionalFormatting sqref="H10">
    <cfRule type="expression" priority="24" dxfId="12" stopIfTrue="1">
      <formula>AND($E$4&lt;=2800,$E$4&gt;2700)</formula>
    </cfRule>
  </conditionalFormatting>
  <conditionalFormatting sqref="I10:J10">
    <cfRule type="expression" priority="25" dxfId="12" stopIfTrue="1">
      <formula>AND($E$4&lt;=2900,$E$4&gt;2800)</formula>
    </cfRule>
  </conditionalFormatting>
  <conditionalFormatting sqref="K10">
    <cfRule type="expression" priority="26" dxfId="12" stopIfTrue="1">
      <formula>AND($E$4&lt;=3000,$E$4&gt;3100)</formula>
    </cfRule>
  </conditionalFormatting>
  <conditionalFormatting sqref="K8">
    <cfRule type="expression" priority="27" dxfId="12" stopIfTrue="1">
      <formula>AND($E$4&lt;2001,$E$4&gt;1900)</formula>
    </cfRule>
  </conditionalFormatting>
  <conditionalFormatting sqref="B10">
    <cfRule type="expression" priority="28" dxfId="12" stopIfTrue="1">
      <formula>AND($E$4&lt;=2100,$E$4&gt;2000)</formula>
    </cfRule>
  </conditionalFormatting>
  <conditionalFormatting sqref="C10">
    <cfRule type="expression" priority="29" dxfId="12" stopIfTrue="1">
      <formula>AND($E$4&lt;=2200,$E$4&gt;2100)</formula>
    </cfRule>
  </conditionalFormatting>
  <conditionalFormatting sqref="E24 E33 E42 E51 I24 I33 I42 I51 M24 M33 M42 M51">
    <cfRule type="cellIs" priority="30" dxfId="13" operator="equal" stopIfTrue="1">
      <formula>"C"</formula>
    </cfRule>
  </conditionalFormatting>
  <conditionalFormatting sqref="D33">
    <cfRule type="expression" priority="31" dxfId="14" stopIfTrue="1">
      <formula>EXACT("XIV",UPPER($D$33))</formula>
    </cfRule>
    <cfRule type="expression" priority="32" dxfId="2" stopIfTrue="1">
      <formula>AND(D33&lt;&gt;"",D33&lt;&gt;"XIV")</formula>
    </cfRule>
  </conditionalFormatting>
  <conditionalFormatting sqref="D42">
    <cfRule type="expression" priority="33" dxfId="14" stopIfTrue="1">
      <formula>EXACT("XIX",UPPER($D$42))</formula>
    </cfRule>
    <cfRule type="expression" priority="34" dxfId="2" stopIfTrue="1">
      <formula>AND(D42&lt;&gt;"",D42&lt;&gt;"XIX")</formula>
    </cfRule>
  </conditionalFormatting>
  <conditionalFormatting sqref="D51">
    <cfRule type="expression" priority="35" dxfId="14" stopIfTrue="1">
      <formula>(UPPER($D$51)="XX")</formula>
    </cfRule>
    <cfRule type="expression" priority="36" dxfId="2" stopIfTrue="1">
      <formula>AND(D51&lt;&gt;"",D51&lt;&gt;"XV")</formula>
    </cfRule>
  </conditionalFormatting>
  <conditionalFormatting sqref="H24">
    <cfRule type="expression" priority="37" dxfId="14" stopIfTrue="1">
      <formula>EXACT("XVIII",UPPER($H$24))</formula>
    </cfRule>
    <cfRule type="expression" priority="38" dxfId="2" stopIfTrue="1">
      <formula>AND(H24&lt;&gt;"",H24&lt;&gt;"XVIII")</formula>
    </cfRule>
  </conditionalFormatting>
  <conditionalFormatting sqref="H33">
    <cfRule type="expression" priority="39" dxfId="14" stopIfTrue="1">
      <formula>EXACT("XX",UPPER($H$33))</formula>
    </cfRule>
    <cfRule type="expression" priority="40" dxfId="2" stopIfTrue="1">
      <formula>AND(H33&lt;&gt;"",H33&lt;&gt;"XX")</formula>
    </cfRule>
  </conditionalFormatting>
  <conditionalFormatting sqref="H42">
    <cfRule type="expression" priority="41" dxfId="14" stopIfTrue="1">
      <formula>EXACT("XX",UPPER($H$42))</formula>
    </cfRule>
    <cfRule type="expression" priority="42" dxfId="2" stopIfTrue="1">
      <formula>AND(H42&lt;&gt;"",H42&lt;&gt;"XX")</formula>
    </cfRule>
  </conditionalFormatting>
  <conditionalFormatting sqref="H51">
    <cfRule type="expression" priority="43" dxfId="14" stopIfTrue="1">
      <formula>EXACT("XX",UPPER($H$51))</formula>
    </cfRule>
    <cfRule type="expression" priority="44" dxfId="2" stopIfTrue="1">
      <formula>AND(H51&lt;&gt;"",H51&lt;&gt;"XX")</formula>
    </cfRule>
  </conditionalFormatting>
  <conditionalFormatting sqref="L24">
    <cfRule type="expression" priority="45" dxfId="14" stopIfTrue="1">
      <formula>EXACT("XVII",UPPER($L$24))</formula>
    </cfRule>
    <cfRule type="expression" priority="46" dxfId="2" stopIfTrue="1">
      <formula>AND(L24&lt;&gt;"",L24&lt;&gt;"XVII")</formula>
    </cfRule>
  </conditionalFormatting>
  <conditionalFormatting sqref="L33">
    <cfRule type="expression" priority="47" dxfId="14" stopIfTrue="1">
      <formula>EXACT("X",UPPER($L$33))</formula>
    </cfRule>
    <cfRule type="expression" priority="48" dxfId="2" stopIfTrue="1">
      <formula>AND(L33&lt;&gt;"",L33&lt;&gt;"X")</formula>
    </cfRule>
  </conditionalFormatting>
  <conditionalFormatting sqref="L42">
    <cfRule type="expression" priority="49" dxfId="14" stopIfTrue="1">
      <formula>EXACT("XI",UPPER($L$42))</formula>
    </cfRule>
    <cfRule type="expression" priority="50" dxfId="2" stopIfTrue="1">
      <formula>AND(L42&lt;&gt;"",L42&lt;&gt;"XI")</formula>
    </cfRule>
  </conditionalFormatting>
  <conditionalFormatting sqref="L51">
    <cfRule type="expression" priority="51" dxfId="14" stopIfTrue="1">
      <formula>EXACT("XVIII",UPPER($L$51))</formula>
    </cfRule>
    <cfRule type="expression" priority="52" dxfId="2" stopIfTrue="1">
      <formula>AND(L51&lt;&gt;"",L51&lt;&gt;"XVIII")</formula>
    </cfRule>
  </conditionalFormatting>
  <conditionalFormatting sqref="D24">
    <cfRule type="expression" priority="53" dxfId="14" stopIfTrue="1">
      <formula>EXACT("XV",UPPER($D$24))</formula>
    </cfRule>
    <cfRule type="expression" priority="54" dxfId="2" stopIfTrue="1">
      <formula>AND(D24&lt;&gt;"",D24&lt;&gt;"XV")</formula>
    </cfRule>
  </conditionalFormatting>
  <dataValidations count="2">
    <dataValidation type="whole" allowBlank="1" showInputMessage="1" showErrorMessage="1" errorTitle="Poprawność danych" error="Wpisany rok musi być liczbą naturalną mniejszą lub równą 3000 i większą od zera" sqref="E4:F4">
      <formula1>1</formula1>
      <formula2>3000</formula2>
    </dataValidation>
    <dataValidation type="custom" allowBlank="1" showInputMessage="1" showErrorMessage="1" errorTitle="UWAGA!" error="Wpisana wartość jest nieprawidłowa." sqref="D24 D33 D42 D51 H24 H33 H42 H51 L24 L33 L42 L51">
      <formula1>AND(LEN(D24)&lt;=5,CELL("format",D24)="G")</formula1>
    </dataValidation>
  </dataValidations>
  <printOptions/>
  <pageMargins left="0.75" right="0.75" top="1" bottom="1" header="0.5" footer="0.5"/>
  <pageSetup horizontalDpi="300" verticalDpi="300" orientation="portrait" paperSize="9" scale="48" r:id="rId5"/>
  <drawing r:id="rId3"/>
  <legacyDrawing r:id="rId2"/>
  <picture r:id="rId4"/>
</worksheet>
</file>

<file path=xl/worksheets/sheet4.xml><?xml version="1.0" encoding="utf-8"?>
<worksheet xmlns="http://schemas.openxmlformats.org/spreadsheetml/2006/main" xmlns:r="http://schemas.openxmlformats.org/officeDocument/2006/relationships">
  <sheetPr codeName="Arkusz1"/>
  <dimension ref="A1:AF20"/>
  <sheetViews>
    <sheetView showGridLines="0" showRowColHeaders="0" showOutlineSymbols="0" workbookViewId="0" topLeftCell="A1">
      <selection activeCell="D9" sqref="D9"/>
    </sheetView>
  </sheetViews>
  <sheetFormatPr defaultColWidth="9.00390625" defaultRowHeight="12.75"/>
  <cols>
    <col min="1" max="1" width="14.25390625" style="0" customWidth="1"/>
    <col min="2" max="2" width="13.375" style="0" customWidth="1"/>
    <col min="3" max="3" width="11.375" style="0" hidden="1" customWidth="1"/>
    <col min="4" max="4" width="18.00390625" style="0" customWidth="1"/>
    <col min="5" max="5" width="16.875" style="0" customWidth="1"/>
    <col min="6" max="6" width="3.25390625" style="0" hidden="1" customWidth="1"/>
    <col min="7" max="7" width="9.125" style="0" hidden="1" customWidth="1"/>
    <col min="8" max="8" width="13.375" style="0" customWidth="1"/>
    <col min="9" max="9" width="17.875" style="0" customWidth="1"/>
    <col min="10" max="10" width="15.625" style="0" customWidth="1"/>
    <col min="11" max="11" width="4.75390625" style="0" hidden="1" customWidth="1"/>
    <col min="12" max="12" width="4.875" style="0" customWidth="1"/>
    <col min="13" max="13" width="4.00390625" style="0" customWidth="1"/>
    <col min="14" max="14" width="6.00390625" style="0" customWidth="1"/>
    <col min="15" max="15" width="11.75390625" style="0" customWidth="1"/>
  </cols>
  <sheetData>
    <row r="1" spans="1:9" ht="18.75" customHeight="1">
      <c r="A1" s="173" t="str">
        <f>IF(L18=20,"BRAWO!","Uzupełnij tabelki.")</f>
        <v>Uzupełnij tabelki.</v>
      </c>
      <c r="B1" s="173"/>
      <c r="D1" s="170">
        <f>IF(L18=20,"J","")</f>
      </c>
      <c r="F1" s="2"/>
      <c r="G1" s="2"/>
      <c r="I1" s="1"/>
    </row>
    <row r="2" spans="2:9" ht="16.5" customHeight="1">
      <c r="B2" s="131" t="s">
        <v>52</v>
      </c>
      <c r="C2" s="108"/>
      <c r="D2" s="170"/>
      <c r="F2" s="2"/>
      <c r="G2" s="2"/>
      <c r="I2" s="1"/>
    </row>
    <row r="3" spans="1:9" ht="24" customHeight="1">
      <c r="A3" s="2"/>
      <c r="B3" s="2"/>
      <c r="D3" s="170"/>
      <c r="F3" s="2"/>
      <c r="G3" s="2"/>
      <c r="I3" s="1"/>
    </row>
    <row r="4" spans="1:15" ht="41.25" customHeight="1" hidden="1">
      <c r="A4" s="2"/>
      <c r="B4" s="2"/>
      <c r="D4" s="1"/>
      <c r="F4" s="2"/>
      <c r="G4" s="2"/>
      <c r="I4" s="1"/>
      <c r="J4" s="101"/>
      <c r="K4" s="101"/>
      <c r="L4" s="101"/>
      <c r="M4" s="101"/>
      <c r="N4" s="101"/>
      <c r="O4" s="101"/>
    </row>
    <row r="5" spans="1:15" ht="21.75" customHeight="1" hidden="1">
      <c r="A5" s="2"/>
      <c r="F5" s="2"/>
      <c r="G5" s="2"/>
      <c r="I5" s="1"/>
      <c r="J5" s="101"/>
      <c r="K5" s="101"/>
      <c r="L5" s="101"/>
      <c r="M5" s="169"/>
      <c r="N5" s="169"/>
      <c r="O5" s="169"/>
    </row>
    <row r="6" spans="1:15" ht="11.25" customHeight="1">
      <c r="A6" s="2"/>
      <c r="B6" s="3" t="s">
        <v>72</v>
      </c>
      <c r="D6" s="1"/>
      <c r="F6" s="2"/>
      <c r="H6" s="4" t="s">
        <v>0</v>
      </c>
      <c r="J6" s="101"/>
      <c r="K6" s="101"/>
      <c r="L6" s="101"/>
      <c r="M6" s="169"/>
      <c r="N6" s="169"/>
      <c r="O6" s="169"/>
    </row>
    <row r="7" spans="1:15" ht="12.75">
      <c r="A7" s="2"/>
      <c r="B7" s="177" t="s">
        <v>73</v>
      </c>
      <c r="C7" s="177"/>
      <c r="D7" s="177"/>
      <c r="F7" s="2"/>
      <c r="H7" s="177" t="s">
        <v>73</v>
      </c>
      <c r="I7" s="177"/>
      <c r="J7" s="102"/>
      <c r="K7" s="101"/>
      <c r="L7" s="101"/>
      <c r="M7" s="169"/>
      <c r="N7" s="169"/>
      <c r="O7" s="169"/>
    </row>
    <row r="8" spans="1:15" ht="19.5" customHeight="1">
      <c r="A8" s="2"/>
      <c r="B8" s="138" t="s">
        <v>74</v>
      </c>
      <c r="C8" s="139"/>
      <c r="D8" s="138" t="s">
        <v>75</v>
      </c>
      <c r="F8" s="2"/>
      <c r="H8" s="138" t="s">
        <v>75</v>
      </c>
      <c r="I8" s="138" t="s">
        <v>74</v>
      </c>
      <c r="J8" s="102"/>
      <c r="K8" s="101"/>
      <c r="L8" s="103"/>
      <c r="M8" s="104"/>
      <c r="N8" s="104"/>
      <c r="O8" s="104"/>
    </row>
    <row r="9" spans="1:15" ht="25.5">
      <c r="A9" s="2"/>
      <c r="B9" s="134">
        <v>5</v>
      </c>
      <c r="C9" s="135" t="str">
        <f aca="true" t="shared" si="0" ref="C9:C18">ROMAN(B9)</f>
        <v>V</v>
      </c>
      <c r="D9" s="136"/>
      <c r="E9" s="105">
        <f>IF(EXACT(UPPER(D9),C9),"C",IF(D9="","","D"))</f>
      </c>
      <c r="F9" s="106">
        <f>IF(E9="C",1,0)</f>
        <v>0</v>
      </c>
      <c r="G9" s="107">
        <v>1</v>
      </c>
      <c r="H9" s="137" t="str">
        <f>ROMAN(G9)</f>
        <v>I</v>
      </c>
      <c r="I9" s="136"/>
      <c r="J9" s="105">
        <f>IF(G9=I9,"C",IF(I9="","","D"))</f>
      </c>
      <c r="K9" s="9">
        <f>IF(J9="C",1,0)</f>
        <v>0</v>
      </c>
      <c r="L9" s="178"/>
      <c r="M9" s="178"/>
      <c r="N9" s="178"/>
      <c r="O9" s="176"/>
    </row>
    <row r="10" spans="1:32" ht="25.5" customHeight="1">
      <c r="A10" s="2"/>
      <c r="B10" s="134">
        <v>2</v>
      </c>
      <c r="C10" s="135" t="str">
        <f t="shared" si="0"/>
        <v>II</v>
      </c>
      <c r="D10" s="136"/>
      <c r="E10" s="105">
        <f aca="true" t="shared" si="1" ref="E10:E18">IF(EXACT(UPPER(D10),C10),"C",IF(D10="","","D"))</f>
      </c>
      <c r="F10" s="106">
        <f aca="true" t="shared" si="2" ref="F10:F18">IF(E10="C",1,0)</f>
        <v>0</v>
      </c>
      <c r="G10" s="107">
        <v>6</v>
      </c>
      <c r="H10" s="137" t="str">
        <f aca="true" t="shared" si="3" ref="H10:H18">ROMAN(G10)</f>
        <v>VI</v>
      </c>
      <c r="I10" s="136"/>
      <c r="J10" s="105">
        <f aca="true" t="shared" si="4" ref="J10:J17">IF(G10=I10,"C",IF(I10="","","D"))</f>
      </c>
      <c r="K10" s="9">
        <f aca="true" t="shared" si="5" ref="K10:K18">IF(J10="C",1,0)</f>
        <v>0</v>
      </c>
      <c r="L10" s="179" t="s">
        <v>29</v>
      </c>
      <c r="M10" s="179"/>
      <c r="N10" s="179"/>
      <c r="P10" s="5"/>
      <c r="Q10" s="5"/>
      <c r="R10" s="5"/>
      <c r="S10" s="5"/>
      <c r="T10" s="5"/>
      <c r="U10" s="5"/>
      <c r="V10" s="5"/>
      <c r="W10" s="5"/>
      <c r="X10" s="5"/>
      <c r="Y10" s="5"/>
      <c r="Z10" s="5"/>
      <c r="AA10" s="5"/>
      <c r="AB10" s="5"/>
      <c r="AC10" s="5"/>
      <c r="AD10" s="5"/>
      <c r="AE10" s="5"/>
      <c r="AF10" s="5"/>
    </row>
    <row r="11" spans="1:15" ht="25.5">
      <c r="A11" s="2"/>
      <c r="B11" s="134">
        <v>5</v>
      </c>
      <c r="C11" s="135" t="str">
        <f t="shared" si="0"/>
        <v>V</v>
      </c>
      <c r="D11" s="136"/>
      <c r="E11" s="105">
        <f t="shared" si="1"/>
      </c>
      <c r="F11" s="106">
        <f t="shared" si="2"/>
        <v>0</v>
      </c>
      <c r="G11" s="107">
        <v>9</v>
      </c>
      <c r="H11" s="137" t="str">
        <f t="shared" si="3"/>
        <v>IX</v>
      </c>
      <c r="I11" s="136"/>
      <c r="J11" s="105">
        <f t="shared" si="4"/>
      </c>
      <c r="K11" s="9">
        <f t="shared" si="5"/>
        <v>0</v>
      </c>
      <c r="L11" s="176"/>
      <c r="M11" s="176"/>
      <c r="N11" s="176"/>
      <c r="O11" s="15"/>
    </row>
    <row r="12" spans="1:15" ht="25.5" customHeight="1">
      <c r="A12" s="2"/>
      <c r="B12" s="134">
        <v>8</v>
      </c>
      <c r="C12" s="135" t="str">
        <f t="shared" si="0"/>
        <v>VIII</v>
      </c>
      <c r="D12" s="136"/>
      <c r="E12" s="105">
        <f t="shared" si="1"/>
      </c>
      <c r="F12" s="106">
        <f t="shared" si="2"/>
        <v>0</v>
      </c>
      <c r="G12" s="107">
        <v>5</v>
      </c>
      <c r="H12" s="137" t="str">
        <f t="shared" si="3"/>
        <v>V</v>
      </c>
      <c r="I12" s="136"/>
      <c r="J12" s="105">
        <f t="shared" si="4"/>
      </c>
      <c r="K12" s="9">
        <f t="shared" si="5"/>
        <v>0</v>
      </c>
      <c r="L12" s="180" t="s">
        <v>30</v>
      </c>
      <c r="M12" s="180"/>
      <c r="N12" s="180"/>
      <c r="O12" s="181"/>
    </row>
    <row r="13" spans="1:15" ht="25.5" customHeight="1">
      <c r="A13" s="2"/>
      <c r="B13" s="134">
        <v>7</v>
      </c>
      <c r="C13" s="135" t="str">
        <f t="shared" si="0"/>
        <v>VII</v>
      </c>
      <c r="D13" s="136"/>
      <c r="E13" s="105">
        <f t="shared" si="1"/>
      </c>
      <c r="F13" s="106">
        <f t="shared" si="2"/>
        <v>0</v>
      </c>
      <c r="G13" s="107">
        <v>10</v>
      </c>
      <c r="H13" s="137" t="str">
        <f t="shared" si="3"/>
        <v>X</v>
      </c>
      <c r="I13" s="136"/>
      <c r="J13" s="105">
        <f t="shared" si="4"/>
      </c>
      <c r="K13" s="9">
        <f t="shared" si="5"/>
        <v>0</v>
      </c>
      <c r="L13" s="181"/>
      <c r="M13" s="181"/>
      <c r="N13" s="181"/>
      <c r="O13" s="181"/>
    </row>
    <row r="14" spans="1:15" ht="25.5">
      <c r="A14" s="2"/>
      <c r="B14" s="134">
        <v>4</v>
      </c>
      <c r="C14" s="135" t="str">
        <f t="shared" si="0"/>
        <v>IV</v>
      </c>
      <c r="D14" s="136"/>
      <c r="E14" s="105">
        <f t="shared" si="1"/>
      </c>
      <c r="F14" s="106">
        <f t="shared" si="2"/>
        <v>0</v>
      </c>
      <c r="G14" s="107">
        <v>1</v>
      </c>
      <c r="H14" s="137" t="str">
        <f t="shared" si="3"/>
        <v>I</v>
      </c>
      <c r="I14" s="136"/>
      <c r="J14" s="105">
        <f t="shared" si="4"/>
      </c>
      <c r="K14" s="9">
        <f t="shared" si="5"/>
        <v>0</v>
      </c>
      <c r="L14" s="175" t="s">
        <v>31</v>
      </c>
      <c r="M14" s="175"/>
      <c r="N14" s="175"/>
      <c r="O14" s="176"/>
    </row>
    <row r="15" spans="2:15" ht="25.5" customHeight="1">
      <c r="B15" s="134">
        <v>7</v>
      </c>
      <c r="C15" s="135" t="str">
        <f t="shared" si="0"/>
        <v>VII</v>
      </c>
      <c r="D15" s="136"/>
      <c r="E15" s="105">
        <f t="shared" si="1"/>
      </c>
      <c r="F15" s="106">
        <f t="shared" si="2"/>
        <v>0</v>
      </c>
      <c r="G15" s="107">
        <v>2</v>
      </c>
      <c r="H15" s="137" t="str">
        <f t="shared" si="3"/>
        <v>II</v>
      </c>
      <c r="I15" s="136"/>
      <c r="J15" s="105">
        <f t="shared" si="4"/>
      </c>
      <c r="K15" s="9">
        <f t="shared" si="5"/>
        <v>0</v>
      </c>
      <c r="L15" s="14"/>
      <c r="M15" s="8"/>
      <c r="N15" s="174"/>
      <c r="O15" s="174"/>
    </row>
    <row r="16" spans="2:15" ht="25.5" customHeight="1">
      <c r="B16" s="134">
        <v>3</v>
      </c>
      <c r="C16" s="135" t="str">
        <f t="shared" si="0"/>
        <v>III</v>
      </c>
      <c r="D16" s="136"/>
      <c r="E16" s="105">
        <f t="shared" si="1"/>
      </c>
      <c r="F16" s="106">
        <f t="shared" si="2"/>
        <v>0</v>
      </c>
      <c r="G16" s="107">
        <v>8</v>
      </c>
      <c r="H16" s="137" t="str">
        <f t="shared" si="3"/>
        <v>VIII</v>
      </c>
      <c r="I16" s="136"/>
      <c r="J16" s="105">
        <f t="shared" si="4"/>
      </c>
      <c r="K16" s="9">
        <f t="shared" si="5"/>
        <v>0</v>
      </c>
      <c r="L16" s="8"/>
      <c r="M16" s="8"/>
      <c r="N16" s="174"/>
      <c r="O16" s="174"/>
    </row>
    <row r="17" spans="2:15" ht="25.5">
      <c r="B17" s="134">
        <v>3</v>
      </c>
      <c r="C17" s="135" t="str">
        <f t="shared" si="0"/>
        <v>III</v>
      </c>
      <c r="D17" s="136"/>
      <c r="E17" s="105">
        <f t="shared" si="1"/>
      </c>
      <c r="F17" s="106">
        <f t="shared" si="2"/>
        <v>0</v>
      </c>
      <c r="G17" s="107">
        <v>9</v>
      </c>
      <c r="H17" s="137" t="str">
        <f t="shared" si="3"/>
        <v>IX</v>
      </c>
      <c r="I17" s="136"/>
      <c r="J17" s="105">
        <f t="shared" si="4"/>
      </c>
      <c r="K17" s="9">
        <f t="shared" si="5"/>
        <v>0</v>
      </c>
      <c r="M17" s="8"/>
      <c r="N17" s="174"/>
      <c r="O17" s="174"/>
    </row>
    <row r="18" spans="2:15" ht="25.5">
      <c r="B18" s="134">
        <v>6</v>
      </c>
      <c r="C18" s="135" t="str">
        <f t="shared" si="0"/>
        <v>VI</v>
      </c>
      <c r="D18" s="136"/>
      <c r="E18" s="105">
        <f t="shared" si="1"/>
      </c>
      <c r="F18" s="106">
        <f t="shared" si="2"/>
        <v>0</v>
      </c>
      <c r="G18" s="107">
        <v>2</v>
      </c>
      <c r="H18" s="137" t="str">
        <f t="shared" si="3"/>
        <v>II</v>
      </c>
      <c r="I18" s="136"/>
      <c r="J18" s="105">
        <f>IF(G18=I18,"C",IF(I18="","","D"))</f>
      </c>
      <c r="K18" s="9">
        <f t="shared" si="5"/>
        <v>0</v>
      </c>
      <c r="L18" s="17">
        <f>SUM(F9:F18,K9:K18)</f>
        <v>0</v>
      </c>
      <c r="M18" s="7"/>
      <c r="N18" s="6"/>
      <c r="O18" s="5"/>
    </row>
    <row r="19" spans="13:15" ht="12.75">
      <c r="M19" s="16"/>
      <c r="N19" s="16"/>
      <c r="O19" s="16"/>
    </row>
    <row r="20" spans="12:15" ht="11.25" customHeight="1">
      <c r="L20" s="171"/>
      <c r="M20" s="171"/>
      <c r="N20" s="172"/>
      <c r="O20" s="172"/>
    </row>
  </sheetData>
  <mergeCells count="12">
    <mergeCell ref="A1:B1"/>
    <mergeCell ref="N15:O17"/>
    <mergeCell ref="L14:O14"/>
    <mergeCell ref="B7:D7"/>
    <mergeCell ref="L9:O9"/>
    <mergeCell ref="L10:N11"/>
    <mergeCell ref="L12:O13"/>
    <mergeCell ref="H7:I7"/>
    <mergeCell ref="M5:O7"/>
    <mergeCell ref="D1:D3"/>
    <mergeCell ref="L20:M20"/>
    <mergeCell ref="N20:O20"/>
  </mergeCells>
  <conditionalFormatting sqref="E9:E18 J9:J18">
    <cfRule type="cellIs" priority="1" dxfId="14" operator="equal" stopIfTrue="1">
      <formula>"C"</formula>
    </cfRule>
  </conditionalFormatting>
  <conditionalFormatting sqref="I9:I18 D10:D18">
    <cfRule type="expression" priority="2" dxfId="14" stopIfTrue="1">
      <formula>(E9="C")</formula>
    </cfRule>
    <cfRule type="expression" priority="3" dxfId="2" stopIfTrue="1">
      <formula>(E9="D")</formula>
    </cfRule>
  </conditionalFormatting>
  <conditionalFormatting sqref="D9">
    <cfRule type="expression" priority="4" dxfId="14" stopIfTrue="1">
      <formula>(E9="C")</formula>
    </cfRule>
    <cfRule type="expression" priority="5" dxfId="2" stopIfTrue="1">
      <formula>(E9="D")</formula>
    </cfRule>
  </conditionalFormatting>
  <dataValidations count="3">
    <dataValidation type="whole" allowBlank="1" showInputMessage="1" showErrorMessage="1" errorTitle="UWAGA!" error="Wpisana wartość jest nieprawidłowa." sqref="I10:I18">
      <formula1>0</formula1>
      <formula2>1000</formula2>
    </dataValidation>
    <dataValidation type="custom" allowBlank="1" showInputMessage="1" showErrorMessage="1" errorTitle="UWAGA!" error="Wpisana wartość jest nieprawidłowa." sqref="D9:D18">
      <formula1>AND(LEN(D9)&lt;=12,CELL("format",D9)="G")</formula1>
    </dataValidation>
    <dataValidation type="custom" allowBlank="1" showInputMessage="1" showErrorMessage="1" errorTitle="UWAGA!" error="Wpisana wartość jest nieprawidłowa." sqref="I9">
      <formula1>AND(LEN(I9)&lt;=4,ISNUMBER(I9),CELL("format",I9)="G")</formula1>
    </dataValidation>
  </dataValidations>
  <printOptions/>
  <pageMargins left="0.75" right="0.75" top="1" bottom="1" header="0.5" footer="0.5"/>
  <pageSetup horizontalDpi="300" verticalDpi="300" orientation="landscape" paperSize="9" r:id="rId5"/>
  <drawing r:id="rId3"/>
  <legacyDrawing r:id="rId2"/>
  <picture r:id="rId4"/>
</worksheet>
</file>

<file path=xl/worksheets/sheet5.xml><?xml version="1.0" encoding="utf-8"?>
<worksheet xmlns="http://schemas.openxmlformats.org/spreadsheetml/2006/main" xmlns:r="http://schemas.openxmlformats.org/officeDocument/2006/relationships">
  <sheetPr codeName="Arkusz5"/>
  <dimension ref="A1:M14"/>
  <sheetViews>
    <sheetView showGridLines="0" showRowColHeaders="0" showOutlineSymbols="0" workbookViewId="0" topLeftCell="A1">
      <selection activeCell="E4" sqref="E4:H4"/>
    </sheetView>
  </sheetViews>
  <sheetFormatPr defaultColWidth="9.00390625" defaultRowHeight="12.75"/>
  <cols>
    <col min="1" max="1" width="11.375" style="0" customWidth="1"/>
  </cols>
  <sheetData>
    <row r="1" spans="1:13" ht="128.25" customHeight="1">
      <c r="A1" s="30"/>
      <c r="B1" s="30"/>
      <c r="C1" s="30"/>
      <c r="D1" s="30"/>
      <c r="E1" s="30"/>
      <c r="F1" s="30"/>
      <c r="G1" s="30"/>
      <c r="H1" s="31" t="s">
        <v>76</v>
      </c>
      <c r="I1" s="31"/>
      <c r="J1" s="30"/>
      <c r="K1" s="30"/>
      <c r="L1" s="30"/>
      <c r="M1" s="30"/>
    </row>
    <row r="2" spans="5:7" ht="32.25" customHeight="1">
      <c r="E2" s="163"/>
      <c r="F2" s="163"/>
      <c r="G2" s="12"/>
    </row>
    <row r="3" spans="2:9" ht="30.75" customHeight="1">
      <c r="B3" s="168"/>
      <c r="C3" s="168"/>
      <c r="D3" s="184" t="s">
        <v>51</v>
      </c>
      <c r="E3" s="184"/>
      <c r="F3" s="184"/>
      <c r="G3" s="184"/>
      <c r="H3" s="176"/>
      <c r="I3" s="176"/>
    </row>
    <row r="4" spans="4:8" ht="33" customHeight="1">
      <c r="D4" s="12"/>
      <c r="E4" s="182"/>
      <c r="F4" s="182"/>
      <c r="G4" s="183"/>
      <c r="H4" s="183"/>
    </row>
    <row r="5" spans="1:12" ht="18.75" customHeight="1">
      <c r="A5" s="94"/>
      <c r="B5" s="94"/>
      <c r="C5" s="94"/>
      <c r="D5" s="94"/>
      <c r="E5" s="94"/>
      <c r="F5" s="94"/>
      <c r="G5" s="94"/>
      <c r="H5" s="94"/>
      <c r="I5" s="94"/>
      <c r="J5" s="94"/>
      <c r="K5" s="94"/>
      <c r="L5" s="94"/>
    </row>
    <row r="6" spans="1:13" ht="30" customHeight="1">
      <c r="A6" s="95"/>
      <c r="B6" s="96" t="s">
        <v>2</v>
      </c>
      <c r="C6" s="96" t="s">
        <v>3</v>
      </c>
      <c r="D6" s="96" t="s">
        <v>1</v>
      </c>
      <c r="E6" s="96" t="s">
        <v>4</v>
      </c>
      <c r="F6" s="96" t="s">
        <v>5</v>
      </c>
      <c r="G6" s="96" t="s">
        <v>6</v>
      </c>
      <c r="H6" s="96" t="s">
        <v>7</v>
      </c>
      <c r="I6" s="96" t="s">
        <v>8</v>
      </c>
      <c r="J6" s="96" t="s">
        <v>9</v>
      </c>
      <c r="K6" s="96" t="s">
        <v>10</v>
      </c>
      <c r="L6" s="95"/>
      <c r="M6" s="11"/>
    </row>
    <row r="7" spans="1:13" ht="15" customHeight="1">
      <c r="A7" s="95"/>
      <c r="B7" s="95"/>
      <c r="C7" s="95"/>
      <c r="D7" s="95"/>
      <c r="E7" s="95"/>
      <c r="F7" s="95"/>
      <c r="G7" s="95"/>
      <c r="H7" s="95"/>
      <c r="I7" s="95"/>
      <c r="J7" s="95"/>
      <c r="K7" s="95"/>
      <c r="L7" s="95"/>
      <c r="M7" s="11"/>
    </row>
    <row r="8" spans="1:13" ht="30" customHeight="1">
      <c r="A8" s="95"/>
      <c r="B8" s="96" t="s">
        <v>11</v>
      </c>
      <c r="C8" s="96" t="s">
        <v>12</v>
      </c>
      <c r="D8" s="96" t="s">
        <v>13</v>
      </c>
      <c r="E8" s="96" t="s">
        <v>14</v>
      </c>
      <c r="F8" s="96" t="s">
        <v>15</v>
      </c>
      <c r="G8" s="96" t="s">
        <v>16</v>
      </c>
      <c r="H8" s="96" t="s">
        <v>17</v>
      </c>
      <c r="I8" s="96" t="s">
        <v>18</v>
      </c>
      <c r="J8" s="96" t="s">
        <v>19</v>
      </c>
      <c r="K8" s="96" t="s">
        <v>20</v>
      </c>
      <c r="L8" s="95"/>
      <c r="M8" s="11"/>
    </row>
    <row r="9" spans="1:13" ht="15" customHeight="1">
      <c r="A9" s="95"/>
      <c r="B9" s="95"/>
      <c r="C9" s="95"/>
      <c r="D9" s="95"/>
      <c r="E9" s="95"/>
      <c r="F9" s="95"/>
      <c r="G9" s="95"/>
      <c r="H9" s="95"/>
      <c r="I9" s="95"/>
      <c r="J9" s="95"/>
      <c r="K9" s="95"/>
      <c r="L9" s="95"/>
      <c r="M9" s="11"/>
    </row>
    <row r="10" spans="1:13" ht="30" customHeight="1">
      <c r="A10" s="95"/>
      <c r="B10" s="96" t="s">
        <v>21</v>
      </c>
      <c r="C10" s="96" t="s">
        <v>22</v>
      </c>
      <c r="D10" s="96" t="s">
        <v>32</v>
      </c>
      <c r="E10" s="96" t="s">
        <v>23</v>
      </c>
      <c r="F10" s="96" t="s">
        <v>24</v>
      </c>
      <c r="G10" s="96" t="s">
        <v>25</v>
      </c>
      <c r="H10" s="96" t="s">
        <v>26</v>
      </c>
      <c r="I10" s="96" t="s">
        <v>33</v>
      </c>
      <c r="J10" s="96" t="s">
        <v>27</v>
      </c>
      <c r="K10" s="96" t="s">
        <v>28</v>
      </c>
      <c r="L10" s="95"/>
      <c r="M10" s="11"/>
    </row>
    <row r="11" spans="1:13" ht="16.5" customHeight="1">
      <c r="A11" s="95"/>
      <c r="B11" s="94"/>
      <c r="C11" s="94"/>
      <c r="D11" s="94"/>
      <c r="E11" s="94"/>
      <c r="F11" s="94"/>
      <c r="G11" s="94"/>
      <c r="H11" s="94"/>
      <c r="I11" s="94"/>
      <c r="J11" s="94"/>
      <c r="K11" s="94"/>
      <c r="L11" s="95"/>
      <c r="M11" s="11"/>
    </row>
    <row r="14" spans="10:12" ht="12.75">
      <c r="J14" s="55"/>
      <c r="K14" s="55"/>
      <c r="L14" s="56"/>
    </row>
  </sheetData>
  <mergeCells count="4">
    <mergeCell ref="E2:F2"/>
    <mergeCell ref="B3:C3"/>
    <mergeCell ref="E4:H4"/>
    <mergeCell ref="D3:I3"/>
  </mergeCells>
  <conditionalFormatting sqref="B6">
    <cfRule type="expression" priority="1" dxfId="15" stopIfTrue="1">
      <formula>AND($E$4&lt;=100,$E$4&gt;0)</formula>
    </cfRule>
  </conditionalFormatting>
  <conditionalFormatting sqref="C6">
    <cfRule type="expression" priority="2" dxfId="16" stopIfTrue="1">
      <formula>AND($E$4&lt;=200,$E$4&gt;100)</formula>
    </cfRule>
  </conditionalFormatting>
  <conditionalFormatting sqref="D6">
    <cfRule type="expression" priority="3" dxfId="16" stopIfTrue="1">
      <formula>AND($E$4&lt;=300,$E$4&gt;200)</formula>
    </cfRule>
  </conditionalFormatting>
  <conditionalFormatting sqref="E6">
    <cfRule type="expression" priority="4" dxfId="16" stopIfTrue="1">
      <formula>AND($E$4&lt;=400,$E$4&gt;300)</formula>
    </cfRule>
  </conditionalFormatting>
  <conditionalFormatting sqref="F6">
    <cfRule type="expression" priority="5" dxfId="16" stopIfTrue="1">
      <formula>AND($E$4&lt;=500,$E$4&gt;400)</formula>
    </cfRule>
  </conditionalFormatting>
  <conditionalFormatting sqref="G6">
    <cfRule type="expression" priority="6" dxfId="16" stopIfTrue="1">
      <formula>AND($E$4&lt;=600,$E$4&gt;500)</formula>
    </cfRule>
  </conditionalFormatting>
  <conditionalFormatting sqref="H6">
    <cfRule type="expression" priority="7" dxfId="16" stopIfTrue="1">
      <formula>AND($E$4&lt;=700,$E$4&gt;600)</formula>
    </cfRule>
  </conditionalFormatting>
  <conditionalFormatting sqref="I6">
    <cfRule type="expression" priority="8" dxfId="16" stopIfTrue="1">
      <formula>AND($E$4&lt;=800,$E$4&gt;700)</formula>
    </cfRule>
  </conditionalFormatting>
  <conditionalFormatting sqref="J6">
    <cfRule type="expression" priority="9" dxfId="16" stopIfTrue="1">
      <formula>AND($E$4&lt;=900,$E$4&gt;800)</formula>
    </cfRule>
  </conditionalFormatting>
  <conditionalFormatting sqref="K6">
    <cfRule type="expression" priority="10" dxfId="16" stopIfTrue="1">
      <formula>AND($E$4&lt;=1000,$E$4&gt;900)</formula>
    </cfRule>
  </conditionalFormatting>
  <conditionalFormatting sqref="B8">
    <cfRule type="expression" priority="11" dxfId="16" stopIfTrue="1">
      <formula>AND($E$4&lt;=1100,$E$4&gt;1000)</formula>
    </cfRule>
  </conditionalFormatting>
  <conditionalFormatting sqref="C8">
    <cfRule type="expression" priority="12" dxfId="16" stopIfTrue="1">
      <formula>AND($E$4&lt;=1200,$E$4&gt;1100)</formula>
    </cfRule>
  </conditionalFormatting>
  <conditionalFormatting sqref="D8">
    <cfRule type="expression" priority="13" dxfId="16" stopIfTrue="1">
      <formula>AND($E$4&lt;=1300,$E$4&gt;1200)</formula>
    </cfRule>
  </conditionalFormatting>
  <conditionalFormatting sqref="E8">
    <cfRule type="expression" priority="14" dxfId="16" stopIfTrue="1">
      <formula>AND($E$4&lt;=1400,$E$4&gt;1300)</formula>
    </cfRule>
  </conditionalFormatting>
  <conditionalFormatting sqref="F8">
    <cfRule type="expression" priority="15" dxfId="16" stopIfTrue="1">
      <formula>AND($E$4&lt;=1500,$E$4&gt;1400)</formula>
    </cfRule>
  </conditionalFormatting>
  <conditionalFormatting sqref="G8">
    <cfRule type="expression" priority="16" dxfId="16" stopIfTrue="1">
      <formula>AND($E$4&lt;=1600,$E$4&gt;1500)</formula>
    </cfRule>
  </conditionalFormatting>
  <conditionalFormatting sqref="H8">
    <cfRule type="expression" priority="17" dxfId="16" stopIfTrue="1">
      <formula>AND($E$4&lt;=1700,$E$4&gt;1600)</formula>
    </cfRule>
  </conditionalFormatting>
  <conditionalFormatting sqref="I8">
    <cfRule type="expression" priority="18" dxfId="16" stopIfTrue="1">
      <formula>AND($E$4&lt;=1800,$E$4&gt;1700)</formula>
    </cfRule>
  </conditionalFormatting>
  <conditionalFormatting sqref="J8">
    <cfRule type="expression" priority="19" dxfId="16" stopIfTrue="1">
      <formula>AND($E$4&lt;=1900,$E$4&gt;1800)</formula>
    </cfRule>
  </conditionalFormatting>
  <conditionalFormatting sqref="K8">
    <cfRule type="expression" priority="20" dxfId="16" stopIfTrue="1">
      <formula>AND($E$4&lt;2001,$E$4&gt;1900)</formula>
    </cfRule>
  </conditionalFormatting>
  <conditionalFormatting sqref="B10">
    <cfRule type="expression" priority="21" dxfId="16" stopIfTrue="1">
      <formula>AND($E$4&lt;=2100,$E$4&gt;2000)</formula>
    </cfRule>
  </conditionalFormatting>
  <conditionalFormatting sqref="C10">
    <cfRule type="expression" priority="22" dxfId="16" stopIfTrue="1">
      <formula>AND($E$4&lt;=2200,$E$4&gt;2100)</formula>
    </cfRule>
  </conditionalFormatting>
  <conditionalFormatting sqref="D10">
    <cfRule type="expression" priority="23" dxfId="16" stopIfTrue="1">
      <formula>AND($E$4&lt;=2300,$E$4&gt;2200)</formula>
    </cfRule>
  </conditionalFormatting>
  <conditionalFormatting sqref="E10">
    <cfRule type="expression" priority="24" dxfId="16" stopIfTrue="1">
      <formula>AND($E$4&lt;=2400,$E$4&gt;2300)</formula>
    </cfRule>
  </conditionalFormatting>
  <conditionalFormatting sqref="E4:H4">
    <cfRule type="cellIs" priority="25" dxfId="2" operator="equal" stopIfTrue="1">
      <formula>""</formula>
    </cfRule>
  </conditionalFormatting>
  <conditionalFormatting sqref="F10">
    <cfRule type="expression" priority="26" dxfId="16" stopIfTrue="1">
      <formula>AND($E$4&lt;=2500,$E$4&gt;2400)</formula>
    </cfRule>
  </conditionalFormatting>
  <conditionalFormatting sqref="G10">
    <cfRule type="expression" priority="27" dxfId="16" stopIfTrue="1">
      <formula>AND($E$4&lt;=2600,$E$4&gt;2500)</formula>
    </cfRule>
  </conditionalFormatting>
  <conditionalFormatting sqref="H10">
    <cfRule type="expression" priority="28" dxfId="16" stopIfTrue="1">
      <formula>AND($E$4&gt;2600,$E$4&lt;=2700)</formula>
    </cfRule>
  </conditionalFormatting>
  <conditionalFormatting sqref="I10">
    <cfRule type="expression" priority="29" dxfId="16" stopIfTrue="1">
      <formula>AND($E$4&lt;=2800,$E$4&gt;2700)</formula>
    </cfRule>
  </conditionalFormatting>
  <conditionalFormatting sqref="J10">
    <cfRule type="expression" priority="30" dxfId="16" stopIfTrue="1">
      <formula>AND($E$4&lt;=2900,$E$4&gt;2800)</formula>
    </cfRule>
  </conditionalFormatting>
  <conditionalFormatting sqref="K10">
    <cfRule type="expression" priority="31" dxfId="16" stopIfTrue="1">
      <formula>AND($E$4&gt;2900,$E$4&lt;=3000)</formula>
    </cfRule>
  </conditionalFormatting>
  <dataValidations count="1">
    <dataValidation type="custom" allowBlank="1" showInputMessage="1" showErrorMessage="1" errorTitle="UWAGA!" error="Wpisz liczbę większą od 0 i mniejszą od 3001." sqref="E4:H4">
      <formula1>AND(E4&gt;0,E4&lt;3001,ISNUMBER(E4),CELL("format",E4)="G",E4-INT(E4)=0)</formula1>
    </dataValidation>
  </dataValidations>
  <printOptions/>
  <pageMargins left="0.75" right="0.75" top="1" bottom="1" header="0.5" footer="0.5"/>
  <pageSetup horizontalDpi="300" verticalDpi="300" orientation="portrait" paperSize="9" r:id="rId3"/>
  <drawing r:id="rId1"/>
  <picture r:id="rId2"/>
</worksheet>
</file>

<file path=xl/worksheets/sheet6.xml><?xml version="1.0" encoding="utf-8"?>
<worksheet xmlns="http://schemas.openxmlformats.org/spreadsheetml/2006/main" xmlns:r="http://schemas.openxmlformats.org/officeDocument/2006/relationships">
  <sheetPr codeName="Arkusz4"/>
  <dimension ref="A1:L30"/>
  <sheetViews>
    <sheetView showGridLines="0" showRowColHeaders="0" tabSelected="1" showOutlineSymbols="0" workbookViewId="0" topLeftCell="A1">
      <selection activeCell="L3" sqref="L3"/>
    </sheetView>
  </sheetViews>
  <sheetFormatPr defaultColWidth="9.00390625" defaultRowHeight="12.75"/>
  <cols>
    <col min="1" max="4" width="9.125" style="19" customWidth="1"/>
    <col min="5" max="5" width="8.125" style="19" customWidth="1"/>
    <col min="6" max="16384" width="9.125" style="19" customWidth="1"/>
  </cols>
  <sheetData>
    <row r="1" ht="8.25" customHeight="1">
      <c r="A1" s="32"/>
    </row>
    <row r="2" ht="6" customHeight="1"/>
    <row r="3" ht="8.25" customHeight="1"/>
    <row r="4" ht="8.25" customHeight="1"/>
    <row r="5" ht="8.25" customHeight="1"/>
    <row r="6" ht="6.75" customHeight="1"/>
    <row r="11" spans="5:6" ht="23.25">
      <c r="E11" s="119"/>
      <c r="F11" s="120"/>
    </row>
    <row r="12" ht="15">
      <c r="F12" s="121"/>
    </row>
    <row r="17" ht="23.25">
      <c r="E17" s="122"/>
    </row>
    <row r="18" ht="12.75"/>
    <row r="19" ht="12.75"/>
    <row r="20" ht="26.25">
      <c r="F20" s="123" t="s">
        <v>67</v>
      </c>
    </row>
    <row r="21" ht="17.25" customHeight="1">
      <c r="F21" s="120"/>
    </row>
    <row r="22" spans="5:12" ht="26.25">
      <c r="E22" s="122"/>
      <c r="F22" s="124" t="s">
        <v>68</v>
      </c>
      <c r="G22" s="125"/>
      <c r="H22" s="125"/>
      <c r="I22" s="125"/>
      <c r="J22" s="125"/>
      <c r="K22" s="125"/>
      <c r="L22" s="125"/>
    </row>
    <row r="23" spans="6:12" ht="15">
      <c r="F23" s="125"/>
      <c r="G23" s="125"/>
      <c r="H23" s="125"/>
      <c r="I23" s="125"/>
      <c r="J23" s="125"/>
      <c r="K23" s="125"/>
      <c r="L23" s="125"/>
    </row>
    <row r="24" spans="6:12" ht="15" customHeight="1">
      <c r="F24" s="185" t="s">
        <v>69</v>
      </c>
      <c r="G24" s="185"/>
      <c r="H24" s="185"/>
      <c r="I24" s="185"/>
      <c r="J24" s="185"/>
      <c r="K24" s="185"/>
      <c r="L24" s="185"/>
    </row>
    <row r="25" spans="6:12" ht="12.75">
      <c r="F25" s="185"/>
      <c r="G25" s="185"/>
      <c r="H25" s="185"/>
      <c r="I25" s="185"/>
      <c r="J25" s="185"/>
      <c r="K25" s="185"/>
      <c r="L25" s="185"/>
    </row>
    <row r="26" spans="6:12" ht="12.75">
      <c r="F26" s="185"/>
      <c r="G26" s="185"/>
      <c r="H26" s="185"/>
      <c r="I26" s="185"/>
      <c r="J26" s="185"/>
      <c r="K26" s="185"/>
      <c r="L26" s="185"/>
    </row>
    <row r="27" spans="6:12" ht="12.75">
      <c r="F27" s="185"/>
      <c r="G27" s="185"/>
      <c r="H27" s="185"/>
      <c r="I27" s="185"/>
      <c r="J27" s="185"/>
      <c r="K27" s="185"/>
      <c r="L27" s="185"/>
    </row>
    <row r="28" spans="6:12" ht="12.75">
      <c r="F28" s="185"/>
      <c r="G28" s="185"/>
      <c r="H28" s="185"/>
      <c r="I28" s="185"/>
      <c r="J28" s="185"/>
      <c r="K28" s="185"/>
      <c r="L28" s="185"/>
    </row>
    <row r="30" ht="12.75">
      <c r="A30" s="32">
        <v>0</v>
      </c>
    </row>
  </sheetData>
  <mergeCells count="1">
    <mergeCell ref="F24:L28"/>
  </mergeCells>
  <printOptions/>
  <pageMargins left="0.75" right="0.75" top="1" bottom="1" header="0.5" footer="0.5"/>
  <pageSetup horizontalDpi="360" verticalDpi="360" orientation="portrait" paperSize="9" r:id="rId3"/>
  <drawing r:id="rId1"/>
  <picture r:id="rId2"/>
</worksheet>
</file>

<file path=xl/worksheets/sheet7.xml><?xml version="1.0" encoding="utf-8"?>
<worksheet xmlns="http://schemas.openxmlformats.org/spreadsheetml/2006/main" xmlns:r="http://schemas.openxmlformats.org/officeDocument/2006/relationships">
  <sheetPr codeName="Arkusz6"/>
  <dimension ref="A1:M50"/>
  <sheetViews>
    <sheetView showGridLines="0" showRowColHeaders="0" showOutlineSymbols="0" workbookViewId="0" topLeftCell="A28">
      <selection activeCell="D33" sqref="D33:F33"/>
    </sheetView>
  </sheetViews>
  <sheetFormatPr defaultColWidth="9.00390625" defaultRowHeight="12.75"/>
  <cols>
    <col min="1" max="1" width="5.25390625" style="19" customWidth="1"/>
    <col min="2" max="2" width="14.75390625" style="19" customWidth="1"/>
    <col min="3" max="3" width="12.75390625" style="19" customWidth="1"/>
    <col min="4" max="4" width="4.125" style="19" customWidth="1"/>
    <col min="5" max="5" width="4.25390625" style="19" customWidth="1"/>
    <col min="6" max="6" width="11.375" style="19" customWidth="1"/>
    <col min="7" max="7" width="14.25390625" style="19" customWidth="1"/>
    <col min="8" max="8" width="2.625" style="19" customWidth="1"/>
    <col min="9" max="9" width="4.375" style="19" customWidth="1"/>
    <col min="10" max="10" width="14.75390625" style="19" customWidth="1"/>
    <col min="11" max="11" width="12.75390625" style="19" customWidth="1"/>
    <col min="12" max="12" width="3.875" style="19" customWidth="1"/>
    <col min="13" max="13" width="6.625" style="19" customWidth="1"/>
    <col min="14" max="16384" width="9.125" style="19" customWidth="1"/>
  </cols>
  <sheetData>
    <row r="1" spans="1:13" ht="52.5" customHeight="1" hidden="1">
      <c r="A1" s="48"/>
      <c r="B1" s="68"/>
      <c r="C1" s="69"/>
      <c r="D1" s="48"/>
      <c r="E1" s="48"/>
      <c r="F1" s="48"/>
      <c r="G1" s="70"/>
      <c r="H1" s="48"/>
      <c r="I1" s="48"/>
      <c r="J1" s="48"/>
      <c r="K1" s="48"/>
      <c r="L1" s="48"/>
      <c r="M1" s="48"/>
    </row>
    <row r="2" spans="1:13" ht="8.25" customHeight="1" hidden="1">
      <c r="A2" s="48"/>
      <c r="B2" s="71"/>
      <c r="C2" s="72"/>
      <c r="D2" s="71"/>
      <c r="E2" s="187"/>
      <c r="F2" s="187"/>
      <c r="G2" s="187"/>
      <c r="H2" s="187"/>
      <c r="I2" s="187"/>
      <c r="J2" s="73"/>
      <c r="K2" s="188"/>
      <c r="L2" s="48"/>
      <c r="M2" s="48"/>
    </row>
    <row r="3" spans="1:13" ht="6" customHeight="1" hidden="1">
      <c r="A3" s="48"/>
      <c r="B3" s="68"/>
      <c r="C3" s="74"/>
      <c r="D3" s="48"/>
      <c r="E3" s="187"/>
      <c r="F3" s="187"/>
      <c r="G3" s="187"/>
      <c r="H3" s="187"/>
      <c r="I3" s="187"/>
      <c r="J3" s="74"/>
      <c r="K3" s="188"/>
      <c r="L3" s="48"/>
      <c r="M3" s="48"/>
    </row>
    <row r="4" spans="1:13" ht="28.5" customHeight="1" hidden="1">
      <c r="A4" s="48"/>
      <c r="B4" s="48"/>
      <c r="C4" s="75"/>
      <c r="D4" s="48"/>
      <c r="E4" s="187"/>
      <c r="F4" s="187"/>
      <c r="G4" s="187"/>
      <c r="H4" s="187"/>
      <c r="I4" s="187"/>
      <c r="J4" s="74"/>
      <c r="K4" s="188"/>
      <c r="L4" s="48"/>
      <c r="M4" s="48"/>
    </row>
    <row r="5" spans="1:13" ht="16.5" customHeight="1" hidden="1">
      <c r="A5" s="48"/>
      <c r="B5" s="76"/>
      <c r="C5" s="77"/>
      <c r="D5" s="48"/>
      <c r="E5" s="48"/>
      <c r="F5" s="48"/>
      <c r="G5" s="48"/>
      <c r="H5" s="48"/>
      <c r="I5" s="48"/>
      <c r="J5" s="68"/>
      <c r="K5" s="68"/>
      <c r="L5" s="48"/>
      <c r="M5" s="48"/>
    </row>
    <row r="6" spans="1:13" ht="7.5" customHeight="1" hidden="1">
      <c r="A6" s="48"/>
      <c r="B6" s="48"/>
      <c r="C6" s="48"/>
      <c r="D6" s="48"/>
      <c r="E6" s="48"/>
      <c r="F6" s="48"/>
      <c r="G6" s="48"/>
      <c r="H6" s="48"/>
      <c r="I6" s="48"/>
      <c r="J6" s="48"/>
      <c r="K6" s="48"/>
      <c r="L6" s="48"/>
      <c r="M6" s="48"/>
    </row>
    <row r="7" spans="1:13" ht="12" customHeight="1" hidden="1">
      <c r="A7" s="48"/>
      <c r="B7" s="48"/>
      <c r="C7" s="186"/>
      <c r="D7" s="48"/>
      <c r="E7" s="48"/>
      <c r="F7" s="48"/>
      <c r="G7" s="186"/>
      <c r="H7" s="48"/>
      <c r="I7" s="48"/>
      <c r="J7" s="48"/>
      <c r="K7" s="186"/>
      <c r="L7" s="48"/>
      <c r="M7" s="48"/>
    </row>
    <row r="8" spans="1:13" ht="12" customHeight="1" hidden="1">
      <c r="A8" s="48"/>
      <c r="B8" s="48"/>
      <c r="C8" s="186"/>
      <c r="D8" s="48"/>
      <c r="E8" s="48"/>
      <c r="F8" s="48"/>
      <c r="G8" s="186"/>
      <c r="H8" s="48"/>
      <c r="I8" s="48"/>
      <c r="J8" s="48"/>
      <c r="K8" s="186"/>
      <c r="L8" s="48"/>
      <c r="M8" s="48"/>
    </row>
    <row r="9" spans="1:13" ht="12" customHeight="1" hidden="1">
      <c r="A9" s="48"/>
      <c r="B9" s="48"/>
      <c r="C9" s="186"/>
      <c r="D9" s="48"/>
      <c r="E9" s="48"/>
      <c r="F9" s="48"/>
      <c r="G9" s="186"/>
      <c r="H9" s="48"/>
      <c r="I9" s="48"/>
      <c r="J9" s="48"/>
      <c r="K9" s="186"/>
      <c r="L9" s="48"/>
      <c r="M9" s="48"/>
    </row>
    <row r="10" spans="1:13" ht="6" customHeight="1" hidden="1">
      <c r="A10" s="48"/>
      <c r="B10" s="47"/>
      <c r="C10" s="48"/>
      <c r="D10" s="48"/>
      <c r="E10" s="48"/>
      <c r="F10" s="47"/>
      <c r="G10" s="48"/>
      <c r="H10" s="48"/>
      <c r="I10" s="48"/>
      <c r="J10" s="47"/>
      <c r="K10" s="48"/>
      <c r="L10" s="48"/>
      <c r="M10" s="48"/>
    </row>
    <row r="11" spans="1:13" ht="7.5" customHeight="1" hidden="1">
      <c r="A11" s="48"/>
      <c r="B11" s="48"/>
      <c r="C11" s="48"/>
      <c r="D11" s="48"/>
      <c r="E11" s="48"/>
      <c r="F11" s="48"/>
      <c r="G11" s="48"/>
      <c r="H11" s="48"/>
      <c r="I11" s="48"/>
      <c r="J11" s="48"/>
      <c r="K11" s="48"/>
      <c r="L11" s="48"/>
      <c r="M11" s="48"/>
    </row>
    <row r="12" spans="1:13" ht="12" customHeight="1" hidden="1">
      <c r="A12" s="48"/>
      <c r="B12" s="48"/>
      <c r="C12" s="186"/>
      <c r="D12" s="48"/>
      <c r="E12" s="48"/>
      <c r="F12" s="48"/>
      <c r="G12" s="186"/>
      <c r="H12" s="48"/>
      <c r="I12" s="48"/>
      <c r="J12" s="48"/>
      <c r="K12" s="186"/>
      <c r="L12" s="48"/>
      <c r="M12" s="48"/>
    </row>
    <row r="13" spans="1:13" ht="12" customHeight="1" hidden="1">
      <c r="A13" s="48"/>
      <c r="B13" s="48"/>
      <c r="C13" s="186"/>
      <c r="D13" s="48"/>
      <c r="E13" s="48"/>
      <c r="F13" s="48"/>
      <c r="G13" s="186"/>
      <c r="H13" s="48"/>
      <c r="I13" s="48"/>
      <c r="J13" s="48"/>
      <c r="K13" s="186"/>
      <c r="L13" s="48"/>
      <c r="M13" s="48"/>
    </row>
    <row r="14" spans="1:13" ht="12" customHeight="1" hidden="1">
      <c r="A14" s="48"/>
      <c r="B14" s="48"/>
      <c r="C14" s="186"/>
      <c r="D14" s="48"/>
      <c r="E14" s="48"/>
      <c r="F14" s="48"/>
      <c r="G14" s="186"/>
      <c r="H14" s="48"/>
      <c r="I14" s="48"/>
      <c r="J14" s="48"/>
      <c r="K14" s="186"/>
      <c r="L14" s="48"/>
      <c r="M14" s="48"/>
    </row>
    <row r="15" spans="1:13" ht="7.5" customHeight="1" hidden="1">
      <c r="A15" s="48"/>
      <c r="B15" s="47"/>
      <c r="C15" s="48"/>
      <c r="D15" s="48"/>
      <c r="E15" s="48"/>
      <c r="F15" s="47"/>
      <c r="G15" s="48"/>
      <c r="H15" s="48"/>
      <c r="I15" s="48"/>
      <c r="J15" s="47"/>
      <c r="K15" s="48"/>
      <c r="L15" s="48"/>
      <c r="M15" s="48"/>
    </row>
    <row r="16" spans="1:13" ht="7.5" customHeight="1" hidden="1">
      <c r="A16" s="48"/>
      <c r="B16" s="48"/>
      <c r="C16" s="48"/>
      <c r="D16" s="48"/>
      <c r="E16" s="48"/>
      <c r="F16" s="48"/>
      <c r="G16" s="48"/>
      <c r="H16" s="48"/>
      <c r="I16" s="48"/>
      <c r="J16" s="48"/>
      <c r="K16" s="48"/>
      <c r="L16" s="48"/>
      <c r="M16" s="48"/>
    </row>
    <row r="17" spans="1:13" ht="12" customHeight="1" hidden="1">
      <c r="A17" s="48"/>
      <c r="B17" s="48"/>
      <c r="C17" s="186"/>
      <c r="D17" s="48"/>
      <c r="E17" s="48"/>
      <c r="F17" s="48"/>
      <c r="G17" s="186"/>
      <c r="H17" s="48"/>
      <c r="I17" s="48"/>
      <c r="J17" s="48"/>
      <c r="K17" s="186"/>
      <c r="L17" s="48"/>
      <c r="M17" s="48"/>
    </row>
    <row r="18" spans="1:13" ht="12" customHeight="1" hidden="1">
      <c r="A18" s="48"/>
      <c r="B18" s="48"/>
      <c r="C18" s="186"/>
      <c r="D18" s="48"/>
      <c r="E18" s="48"/>
      <c r="F18" s="48"/>
      <c r="G18" s="186"/>
      <c r="H18" s="48"/>
      <c r="I18" s="48"/>
      <c r="J18" s="48"/>
      <c r="K18" s="186"/>
      <c r="L18" s="48"/>
      <c r="M18" s="48"/>
    </row>
    <row r="19" spans="1:13" ht="12" customHeight="1" hidden="1">
      <c r="A19" s="48"/>
      <c r="B19" s="48"/>
      <c r="C19" s="186"/>
      <c r="D19" s="48"/>
      <c r="E19" s="48"/>
      <c r="F19" s="48"/>
      <c r="G19" s="186"/>
      <c r="H19" s="48"/>
      <c r="I19" s="48"/>
      <c r="J19" s="48"/>
      <c r="K19" s="186"/>
      <c r="L19" s="48"/>
      <c r="M19" s="48"/>
    </row>
    <row r="20" spans="1:13" ht="7.5" customHeight="1" hidden="1">
      <c r="A20" s="48"/>
      <c r="B20" s="47"/>
      <c r="C20" s="48"/>
      <c r="D20" s="48"/>
      <c r="E20" s="48"/>
      <c r="F20" s="47"/>
      <c r="G20" s="48"/>
      <c r="H20" s="48"/>
      <c r="I20" s="48"/>
      <c r="J20" s="47"/>
      <c r="K20" s="48"/>
      <c r="L20" s="48"/>
      <c r="M20" s="48"/>
    </row>
    <row r="21" spans="1:13" ht="8.25" customHeight="1" hidden="1">
      <c r="A21" s="48"/>
      <c r="B21" s="48"/>
      <c r="C21" s="48"/>
      <c r="D21" s="48"/>
      <c r="E21" s="48"/>
      <c r="F21" s="48"/>
      <c r="G21" s="48"/>
      <c r="H21" s="48"/>
      <c r="I21" s="48"/>
      <c r="J21" s="48"/>
      <c r="K21" s="48"/>
      <c r="L21" s="48"/>
      <c r="M21" s="48"/>
    </row>
    <row r="22" spans="1:13" ht="12" customHeight="1" hidden="1">
      <c r="A22" s="48"/>
      <c r="B22" s="48"/>
      <c r="C22" s="186"/>
      <c r="D22" s="48"/>
      <c r="E22" s="48"/>
      <c r="F22" s="48"/>
      <c r="G22" s="186"/>
      <c r="H22" s="48"/>
      <c r="I22" s="48"/>
      <c r="J22" s="48"/>
      <c r="K22" s="186"/>
      <c r="L22" s="48"/>
      <c r="M22" s="48"/>
    </row>
    <row r="23" spans="1:13" ht="12" customHeight="1" hidden="1">
      <c r="A23" s="48"/>
      <c r="B23" s="48"/>
      <c r="C23" s="186"/>
      <c r="D23" s="48"/>
      <c r="E23" s="48"/>
      <c r="F23" s="48"/>
      <c r="G23" s="186"/>
      <c r="H23" s="48"/>
      <c r="I23" s="48"/>
      <c r="J23" s="48"/>
      <c r="K23" s="186"/>
      <c r="L23" s="48"/>
      <c r="M23" s="48"/>
    </row>
    <row r="24" spans="1:13" ht="12" customHeight="1" hidden="1">
      <c r="A24" s="48"/>
      <c r="B24" s="48"/>
      <c r="C24" s="186"/>
      <c r="D24" s="48"/>
      <c r="E24" s="48"/>
      <c r="F24" s="48"/>
      <c r="G24" s="186"/>
      <c r="H24" s="48"/>
      <c r="I24" s="48"/>
      <c r="J24" s="48"/>
      <c r="K24" s="186"/>
      <c r="L24" s="48"/>
      <c r="M24" s="48"/>
    </row>
    <row r="25" spans="1:13" ht="6.75" customHeight="1" hidden="1">
      <c r="A25" s="48"/>
      <c r="B25" s="47"/>
      <c r="C25" s="48"/>
      <c r="D25" s="48"/>
      <c r="E25" s="48"/>
      <c r="F25" s="47"/>
      <c r="G25" s="48"/>
      <c r="H25" s="48"/>
      <c r="I25" s="48"/>
      <c r="J25" s="47"/>
      <c r="K25" s="48"/>
      <c r="L25" s="48"/>
      <c r="M25" s="48"/>
    </row>
    <row r="26" spans="2:12" ht="6.75" customHeight="1" hidden="1">
      <c r="B26" s="47"/>
      <c r="C26" s="48"/>
      <c r="D26" s="48"/>
      <c r="F26" s="47"/>
      <c r="G26" s="48"/>
      <c r="H26" s="48"/>
      <c r="J26" s="47"/>
      <c r="K26" s="48"/>
      <c r="L26" s="48"/>
    </row>
    <row r="27" ht="6.75" customHeight="1" hidden="1"/>
    <row r="28" spans="2:13" ht="141" customHeight="1">
      <c r="B28" s="66"/>
      <c r="K28" s="160"/>
      <c r="L28" s="161"/>
      <c r="M28" s="49"/>
    </row>
    <row r="29" spans="2:10" ht="12.75" customHeight="1">
      <c r="B29" s="132" t="s">
        <v>52</v>
      </c>
      <c r="C29" s="27"/>
      <c r="D29" s="27"/>
      <c r="E29" s="27"/>
      <c r="F29" s="27"/>
      <c r="J29" s="32" t="str">
        <f>IF(B33="","Uzupełnij datę, używając rzymskich symboli miesięcy.",IF(B33="C","Świetnie!","Spróbuj jeszcze raz."))</f>
        <v>Uzupełnij datę, używając rzymskich symboli miesięcy.</v>
      </c>
    </row>
    <row r="30" ht="48.75" customHeight="1"/>
    <row r="31" spans="3:7" s="50" customFormat="1" ht="21.75" customHeight="1">
      <c r="C31" s="142">
        <v>20</v>
      </c>
      <c r="D31" s="189" t="s">
        <v>71</v>
      </c>
      <c r="E31" s="189"/>
      <c r="F31" s="189"/>
      <c r="G31" s="143">
        <v>1995</v>
      </c>
    </row>
    <row r="32" ht="12.75">
      <c r="C32" s="51"/>
    </row>
    <row r="33" spans="2:7" ht="37.5" customHeight="1">
      <c r="B33" s="79">
        <f>IF(D33="","",IF(EXACT(D33,ROMAN(A37)),"C","D"))</f>
      </c>
      <c r="C33" s="144">
        <f>C31</f>
        <v>20</v>
      </c>
      <c r="D33" s="190"/>
      <c r="E33" s="190"/>
      <c r="F33" s="190"/>
      <c r="G33" s="143">
        <f>G31</f>
        <v>1995</v>
      </c>
    </row>
    <row r="34" ht="12.75">
      <c r="G34" s="60"/>
    </row>
    <row r="35" ht="12.75"/>
    <row r="36" ht="12.75">
      <c r="B36" s="52"/>
    </row>
    <row r="37" spans="1:3" ht="12.75">
      <c r="A37" s="32">
        <v>12</v>
      </c>
      <c r="B37" s="78"/>
      <c r="C37" s="53"/>
    </row>
    <row r="38" spans="1:3" ht="15.75">
      <c r="A38" s="32">
        <v>5</v>
      </c>
      <c r="B38" s="10"/>
      <c r="C38" s="54"/>
    </row>
    <row r="39" spans="1:2" ht="12.75">
      <c r="A39" s="32"/>
      <c r="B39" s="10" t="s">
        <v>2</v>
      </c>
    </row>
    <row r="40" spans="1:2" ht="12.75">
      <c r="A40" s="32"/>
      <c r="B40" s="32" t="s">
        <v>3</v>
      </c>
    </row>
    <row r="41" spans="1:12" ht="12.75">
      <c r="A41" s="32"/>
      <c r="B41" s="32" t="s">
        <v>1</v>
      </c>
      <c r="J41" s="57"/>
      <c r="K41" s="154"/>
      <c r="L41" s="154"/>
    </row>
    <row r="42" spans="1:2" ht="12.75">
      <c r="A42" s="32"/>
      <c r="B42" s="32" t="s">
        <v>4</v>
      </c>
    </row>
    <row r="43" spans="1:2" ht="12.75">
      <c r="A43" s="32"/>
      <c r="B43" s="32" t="s">
        <v>5</v>
      </c>
    </row>
    <row r="44" spans="1:2" ht="12.75">
      <c r="A44" s="32"/>
      <c r="B44" s="32" t="s">
        <v>6</v>
      </c>
    </row>
    <row r="45" spans="1:2" ht="12.75">
      <c r="A45" s="32"/>
      <c r="B45" s="32" t="s">
        <v>7</v>
      </c>
    </row>
    <row r="46" spans="1:2" ht="12.75">
      <c r="A46" s="32"/>
      <c r="B46" s="32" t="s">
        <v>8</v>
      </c>
    </row>
    <row r="47" spans="1:2" ht="12.75">
      <c r="A47" s="32"/>
      <c r="B47" s="32" t="s">
        <v>9</v>
      </c>
    </row>
    <row r="48" spans="1:2" ht="12.75">
      <c r="A48" s="32"/>
      <c r="B48" s="32" t="s">
        <v>10</v>
      </c>
    </row>
    <row r="49" spans="1:2" ht="12.75">
      <c r="A49" s="32"/>
      <c r="B49" s="32" t="s">
        <v>11</v>
      </c>
    </row>
    <row r="50" spans="1:2" ht="12.75">
      <c r="A50" s="32"/>
      <c r="B50" s="32" t="s">
        <v>12</v>
      </c>
    </row>
  </sheetData>
  <mergeCells count="18">
    <mergeCell ref="K41:L41"/>
    <mergeCell ref="D31:F31"/>
    <mergeCell ref="K22:K24"/>
    <mergeCell ref="K28:L28"/>
    <mergeCell ref="D33:F33"/>
    <mergeCell ref="K7:K9"/>
    <mergeCell ref="K12:K14"/>
    <mergeCell ref="K17:K19"/>
    <mergeCell ref="E2:I4"/>
    <mergeCell ref="K2:K4"/>
    <mergeCell ref="C22:C24"/>
    <mergeCell ref="G7:G9"/>
    <mergeCell ref="G12:G14"/>
    <mergeCell ref="G22:G24"/>
    <mergeCell ref="C7:C9"/>
    <mergeCell ref="C12:C14"/>
    <mergeCell ref="C17:C19"/>
    <mergeCell ref="G17:G19"/>
  </mergeCells>
  <conditionalFormatting sqref="B33">
    <cfRule type="cellIs" priority="1" dxfId="17" operator="equal" stopIfTrue="1">
      <formula>"C"</formula>
    </cfRule>
    <cfRule type="cellIs" priority="2" dxfId="18" operator="equal" stopIfTrue="1">
      <formula>"D"</formula>
    </cfRule>
  </conditionalFormatting>
  <conditionalFormatting sqref="D33:F33">
    <cfRule type="expression" priority="3" dxfId="14" stopIfTrue="1">
      <formula>($B$33="C")</formula>
    </cfRule>
    <cfRule type="expression" priority="4" dxfId="19" stopIfTrue="1">
      <formula>(B33="D")</formula>
    </cfRule>
  </conditionalFormatting>
  <conditionalFormatting sqref="C33 G33">
    <cfRule type="expression" priority="5" dxfId="9" stopIfTrue="1">
      <formula>($B$33="C")</formula>
    </cfRule>
  </conditionalFormatting>
  <dataValidations count="1">
    <dataValidation type="list" allowBlank="1" showInputMessage="1" showErrorMessage="1" errorTitle="UWAGA!" error="Wprisana wartość jest nieprawidłowa." sqref="D33:F33">
      <formula1>$B$39:$B$50</formula1>
    </dataValidation>
  </dataValidations>
  <printOptions/>
  <pageMargins left="0.75" right="0.75" top="1" bottom="1" header="0.5" footer="0.5"/>
  <pageSetup horizontalDpi="300" verticalDpi="300" orientation="portrait" paperSize="9" r:id="rId5"/>
  <drawing r:id="rId3"/>
  <legacyDrawing r:id="rId2"/>
  <pictur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Marcin Braun</Manager>
  <Company>Gdańskie Wydawnictwo Oświatowe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Arkusz edukacyjny kl.IV</dc:title>
  <dc:subject>Liczby rzymskie</dc:subject>
  <dc:creator>Mirosława Krzyzanowska</dc:creator>
  <cp:keywords/>
  <dc:description/>
  <cp:lastModifiedBy>Krzyżanowska</cp:lastModifiedBy>
  <cp:lastPrinted>2001-04-27T11:17:06Z</cp:lastPrinted>
  <dcterms:created xsi:type="dcterms:W3CDTF">2001-03-11T16:23:32Z</dcterms:created>
  <dcterms:modified xsi:type="dcterms:W3CDTF">2003-06-06T18:42:28Z</dcterms:modified>
  <cp:category/>
  <cp:version/>
  <cp:contentType/>
  <cp:contentStatus/>
</cp:coreProperties>
</file>